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tri\Spaces\Y_Tuotetieto\Harmonisointi (Yleisnimi)\Pakkauskoko\Uusi tapa ilmoittaa pakkauskoot ja logistiikkatiedot 2025\"/>
    </mc:Choice>
  </mc:AlternateContent>
  <xr:revisionPtr revIDLastSave="0" documentId="13_ncr:1_{C8EB4093-D858-43C7-9AB4-9D00A25849DC}" xr6:coauthVersionLast="47" xr6:coauthVersionMax="47" xr10:uidLastSave="{00000000-0000-0000-0000-000000000000}"/>
  <bookViews>
    <workbookView xWindow="33588" yWindow="-13416" windowWidth="14400" windowHeight="11856" xr2:uid="{AD20F21E-4E24-4690-B5EC-724AE329822F}"/>
  </bookViews>
  <sheets>
    <sheet name="Mikä muuttuu" sheetId="2" r:id="rId1"/>
    <sheet name="Esimerki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4" i="1" l="1"/>
  <c r="J133" i="1"/>
  <c r="J132" i="1"/>
  <c r="J120" i="1" l="1"/>
  <c r="J87" i="1" l="1"/>
  <c r="J83" i="1"/>
  <c r="J73" i="1" l="1"/>
  <c r="J69" i="1"/>
  <c r="J44" i="1"/>
  <c r="J42" i="1"/>
  <c r="J41" i="1"/>
  <c r="J40" i="1"/>
  <c r="J104" i="1"/>
  <c r="J101" i="1"/>
  <c r="J30" i="1"/>
  <c r="J28" i="1"/>
  <c r="J27" i="1"/>
  <c r="J26" i="1"/>
  <c r="J12" i="1"/>
  <c r="J13" i="1"/>
  <c r="J15" i="1"/>
  <c r="J11" i="1"/>
</calcChain>
</file>

<file path=xl/sharedStrings.xml><?xml version="1.0" encoding="utf-8"?>
<sst xmlns="http://schemas.openxmlformats.org/spreadsheetml/2006/main" count="388" uniqueCount="70">
  <si>
    <t>Käyttöyksikkö</t>
  </si>
  <si>
    <t>PCE</t>
  </si>
  <si>
    <t>Myyntiyksikkö</t>
  </si>
  <si>
    <t>Muunnoskerroin</t>
  </si>
  <si>
    <t>Pakkauskoko</t>
  </si>
  <si>
    <t>Pakkaustyyppi</t>
  </si>
  <si>
    <t>GTIN-koodi</t>
  </si>
  <si>
    <t>Pituus (syvyys)</t>
  </si>
  <si>
    <t>Korkeus</t>
  </si>
  <si>
    <t>Leveys</t>
  </si>
  <si>
    <t>Paino</t>
  </si>
  <si>
    <t>Tilavuus</t>
  </si>
  <si>
    <t>Pakkauskoko 0</t>
  </si>
  <si>
    <t>BG</t>
  </si>
  <si>
    <t>Pakkauskoko 1</t>
  </si>
  <si>
    <t>Pakkauskoko 2</t>
  </si>
  <si>
    <t>BX</t>
  </si>
  <si>
    <t>Pakkauskoko 3</t>
  </si>
  <si>
    <t>Ei tietoja</t>
  </si>
  <si>
    <t>Pakkauskoko 4</t>
  </si>
  <si>
    <t>PX-EUR</t>
  </si>
  <si>
    <t>Tuotteen GTIN-koodi on omassa sarakkeessaan.</t>
  </si>
  <si>
    <t>Hinnoitteluyksikkö</t>
  </si>
  <si>
    <t>TT052</t>
  </si>
  <si>
    <t>TT400</t>
  </si>
  <si>
    <t>TT402</t>
  </si>
  <si>
    <t>TT401</t>
  </si>
  <si>
    <t>TT438</t>
  </si>
  <si>
    <t>TT417</t>
  </si>
  <si>
    <t>TT410</t>
  </si>
  <si>
    <t>TT424</t>
  </si>
  <si>
    <t>TT431</t>
  </si>
  <si>
    <t>YKSITTÄINEN TUOTE</t>
  </si>
  <si>
    <t>MONIPAKKAUS</t>
  </si>
  <si>
    <t>- 4kpl:n paristopakkaus (blister)</t>
  </si>
  <si>
    <t>NPL</t>
  </si>
  <si>
    <t>MTR</t>
  </si>
  <si>
    <t>Pakkaustyyppi sis. kelojen koodit</t>
  </si>
  <si>
    <t>Tilavuus litraa</t>
  </si>
  <si>
    <t>43+kaapeli</t>
  </si>
  <si>
    <t>TT6XX</t>
  </si>
  <si>
    <t>-</t>
  </si>
  <si>
    <t>NE</t>
  </si>
  <si>
    <t>Kaapelin nimelliserä</t>
  </si>
  <si>
    <t>- vakiokelalla toimitettava kaapeli (K6, K8 jne.), myydään täysinä keloina</t>
  </si>
  <si>
    <t>CL</t>
  </si>
  <si>
    <t>K6</t>
  </si>
  <si>
    <t>K26</t>
  </si>
  <si>
    <t>700+kaapeli</t>
  </si>
  <si>
    <t>PX-MUU</t>
  </si>
  <si>
    <t>- kaapelikieppi tms pakkauksessa oleva tuote (ei kelatuote)</t>
  </si>
  <si>
    <t>TKXXX</t>
  </si>
  <si>
    <t>BE</t>
  </si>
  <si>
    <t>nippu</t>
  </si>
  <si>
    <t>Myyntiyksikköjen määrä</t>
  </si>
  <si>
    <t>sama kuin tuotteen mittatiedoissa ilmoitetut tiedot eli metrin pituisen kaapelin paino ja tilavuus sekä korkeutena ja leveytenä ilmoitetaan kaapelin halkaisija</t>
  </si>
  <si>
    <t>- esimerkiksi valaisin tai pesuallashana</t>
  </si>
  <si>
    <t>- esimerkiksi kaapelihylly (3 m) tai viemäriputki (3 m), käyttöyksikkö on metri, hinnoitteluyksikkönä metri</t>
  </si>
  <si>
    <t>- esimerkiksi  kaapelihylly (3 m) tai viemäriputki (3 m), käyttöyksikkö on metri, hinnoitteluyksikkönä kappale</t>
  </si>
  <si>
    <t>- 100 kpl pussi ruuveja, pienin myyntierä 10 pussia, pienin kuljetuspakkauskoko 10 pussia, hinnoitteluyksikkö on kg</t>
  </si>
  <si>
    <t>- vakiokelalla toimitettava kaapeli (K6, K8 jne.), myydään metreittäin (minimimyyntierä on 1 m), jolloin ilmoitettava myös nimelliserä 500 m</t>
  </si>
  <si>
    <t>KGM</t>
  </si>
  <si>
    <t>Vakiotoimituskelan tyyppi</t>
  </si>
  <si>
    <t>KAAPELIHYLLYT YMS.</t>
  </si>
  <si>
    <t>KAAPELIT</t>
  </si>
  <si>
    <t>MTK</t>
  </si>
  <si>
    <t>m²</t>
  </si>
  <si>
    <t>NMP</t>
  </si>
  <si>
    <t>Pienin myyntierä</t>
  </si>
  <si>
    <t>- 4kpl:n eristelevypakkaus, pienin myyntierä 1 pakkaus (=3 m2), hinnoitteluyksikkö neliömetri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</si>
</sst>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name val="Arial"/>
      <family val="2"/>
    </font>
    <font>
      <b/>
      <sz val="11"/>
      <color rgb="FFFF0000"/>
      <name val="Aptos Narrow"/>
      <family val="2"/>
      <scheme val="minor"/>
    </font>
    <font>
      <sz val="11"/>
      <color theme="1"/>
      <name val="Symbol"/>
      <family val="1"/>
      <charset val="2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2" fillId="2" borderId="2" xfId="0" applyNumberFormat="1" applyFont="1" applyFill="1" applyBorder="1" applyAlignment="1" applyProtection="1">
      <alignment horizontal="center"/>
      <protection hidden="1"/>
    </xf>
    <xf numFmtId="0" fontId="0" fillId="0" borderId="1" xfId="0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1" fillId="0" borderId="0" xfId="0" applyFont="1"/>
    <xf numFmtId="0" fontId="0" fillId="0" borderId="0" xfId="0" quotePrefix="1"/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0" fontId="3" fillId="0" borderId="0" xfId="0" applyFont="1"/>
    <xf numFmtId="0" fontId="0" fillId="0" borderId="1" xfId="0" quotePrefix="1" applyBorder="1" applyAlignment="1">
      <alignment horizontal="center"/>
    </xf>
    <xf numFmtId="0" fontId="0" fillId="0" borderId="1" xfId="0" quotePrefix="1" applyBorder="1"/>
    <xf numFmtId="0" fontId="3" fillId="3" borderId="0" xfId="0" applyFont="1" applyFill="1"/>
    <xf numFmtId="0" fontId="5" fillId="0" borderId="0" xfId="0" applyFont="1"/>
    <xf numFmtId="0" fontId="0" fillId="5" borderId="1" xfId="0" applyFill="1" applyBorder="1"/>
    <xf numFmtId="0" fontId="6" fillId="0" borderId="1" xfId="0" applyFont="1" applyBorder="1" applyAlignment="1">
      <alignment horizontal="center"/>
    </xf>
    <xf numFmtId="0" fontId="1" fillId="0" borderId="0" xfId="0" quotePrefix="1" applyFont="1"/>
    <xf numFmtId="0" fontId="0" fillId="0" borderId="3" xfId="0" applyBorder="1" applyAlignment="1">
      <alignment horizontal="left"/>
    </xf>
    <xf numFmtId="0" fontId="0" fillId="0" borderId="4" xfId="0" applyBorder="1"/>
    <xf numFmtId="0" fontId="8" fillId="0" borderId="0" xfId="0" applyFont="1"/>
    <xf numFmtId="2" fontId="2" fillId="2" borderId="0" xfId="0" applyNumberFormat="1" applyFont="1" applyFill="1" applyAlignment="1" applyProtection="1">
      <alignment horizontal="center"/>
      <protection hidden="1"/>
    </xf>
    <xf numFmtId="0" fontId="9" fillId="0" borderId="0" xfId="0" applyFont="1"/>
    <xf numFmtId="14" fontId="10" fillId="0" borderId="0" xfId="0" applyNumberFormat="1" applyFont="1" applyAlignment="1">
      <alignment vertical="top"/>
    </xf>
    <xf numFmtId="2" fontId="0" fillId="0" borderId="1" xfId="0" applyNumberFormat="1" applyBorder="1" applyAlignment="1">
      <alignment wrapText="1"/>
    </xf>
  </cellXfs>
  <cellStyles count="2">
    <cellStyle name="Normaali" xfId="0" builtinId="0"/>
    <cellStyle name="Normaali 3" xfId="1" xr:uid="{D3BDD58D-65C7-44F3-BAC8-603CF4118D95}"/>
  </cellStyles>
  <dxfs count="0"/>
  <tableStyles count="1" defaultTableStyle="TableStyleMedium2" defaultPivotStyle="PivotStyleLight16">
    <tableStyle name="Invisible" pivot="0" table="0" count="0" xr9:uid="{5064A5B7-C821-4E39-9EE9-19C13EFC133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Esimerki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594360</xdr:colOff>
      <xdr:row>3</xdr:row>
      <xdr:rowOff>22225</xdr:rowOff>
    </xdr:from>
    <xdr:to>
      <xdr:col>13</xdr:col>
      <xdr:colOff>417195</xdr:colOff>
      <xdr:row>30</xdr:row>
      <xdr:rowOff>128905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261CC032-2996-4EAF-B999-4C7A3BC111AB}"/>
            </a:ext>
          </a:extLst>
        </xdr:cNvPr>
        <xdr:cNvSpPr txBox="1"/>
      </xdr:nvSpPr>
      <xdr:spPr>
        <a:xfrm>
          <a:off x="594360" y="584200"/>
          <a:ext cx="7747635" cy="51644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Miksi uusi ohjeistus?</a:t>
          </a:r>
          <a:endParaRPr lang="fi-FI" sz="2400" b="1">
            <a:effectLst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Tuotetietoja käsitellään yhä enemmän konekielisesti ja suoraan järjestelmien välillä. Tämä vaatii entistä tarkempia logistiikka- ja pakkauskokotietoja, sillä niiden varassa toimivat myös automaattivarastot ja kuljetukset hoidetaan kustannustehokkaasti.</a:t>
          </a:r>
          <a:endParaRPr lang="fi-FI"/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Logistiikka- ja pakkauskokotiedot ovat herättäneet paljon keskustelua ja esille on noussut tarve Tuotetietostandardin mukaisten logistiikkatietojen ilmoittamistavan uudistamisesta. Uudistuksen myötä selkiytetään tietojen antamista ja tarkennetaan ohjeistusta, jotta logistiikkatiedot palvelisivat entistä paremmin alan tietotarpeita.  </a:t>
          </a:r>
          <a:b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fi-FI"/>
        </a:p>
        <a:p>
          <a:pPr marL="0" indent="0"/>
          <a:r>
            <a:rPr lang="fi-FI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Mikä ehdotuksen mukaan muuttuu?</a:t>
          </a: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⇒   Pakkauskokotietojen ilmoittaminen yhtenäistetään GS1-ohjeistuksen mukaiseksi pois lukien lavapakkaus eli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kaikissa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Pakkauskoko-kentissä ilmoitetaan toimitettavien tuotteiden määrä (ei pakkausten määrää kuten aiemmin).</a:t>
          </a:r>
          <a:endParaRPr lang="fi-FI"/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⇒   Pakkauskoko 1 ei ole enää sidottu pienimpään myyntierään.</a:t>
          </a:r>
          <a:endParaRPr lang="fi-FI"/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⇒   Otetaan käyttöön uusia kenttiä kaikille tuotteille:</a:t>
          </a:r>
          <a:endParaRPr lang="fi-FI"/>
        </a:p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− TT6XX Minimimyyntierä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ilmoittaa montako tuotteen myyntiyksikköä toimittajan tukulle toimittama pienin myyntierä sisältää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fi-FI">
            <a:effectLst/>
          </a:endParaRPr>
        </a:p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− TT6XX Hinnoitteluyksikkö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(MTR, PCE, KG, MTK jne.).</a:t>
          </a:r>
          <a:b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fi-FI">
              <a:effectLst/>
            </a:rPr>
          </a:b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 lisäksi kaapelituotteille:</a:t>
          </a:r>
          <a:endParaRPr lang="fi-FI">
            <a:effectLst/>
          </a:endParaRPr>
        </a:p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− TKXXX Kaapelin nimelliserä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Se kaapelin pituus, joka on kelalla perustoimituserässä, mutta jota tilataan metriperusteisesti, ei täysinä keloina.</a:t>
          </a:r>
          <a:endParaRPr lang="fi-FI">
            <a:effectLst/>
          </a:endParaRPr>
        </a:p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− TKXXX Vakiotoimituskelan tyyppi,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standardin mukainen kelatyyppi (K6 – K26, MUU).</a:t>
          </a:r>
        </a:p>
        <a:p>
          <a:endParaRPr lang="fi-FI">
            <a:effectLst/>
          </a:endParaRPr>
        </a:p>
        <a:p>
          <a:r>
            <a:rPr lang="fi-FI">
              <a:effectLst/>
            </a:rPr>
            <a:t> </a:t>
          </a:r>
        </a:p>
        <a:p>
          <a:pPr marL="0" indent="0"/>
          <a:r>
            <a:rPr lang="fi-FI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Mihin vaikuttaa?</a:t>
          </a: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Muutos vaatii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 ilmoitettujen pakkauskokotietojen tarkistamista ja päivittämistä! </a:t>
          </a:r>
          <a:r>
            <a:rPr lang="fi-FI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vaatii myös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muutoksia järjestelmiin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sillä käyttöön otetaan kokonaan uusia kenttiä.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Kyse on siis merkittävästä muutoksesta ja sen vaikutukset vaativat toimenpiteitä kaikilta toimijoilta!</a:t>
          </a:r>
          <a:endParaRPr lang="fi-FI"/>
        </a:p>
        <a:p>
          <a:endParaRPr lang="fi-FI" sz="1100"/>
        </a:p>
      </xdr:txBody>
    </xdr:sp>
    <xdr:clientData/>
  </xdr:twoCellAnchor>
  <xdr:twoCellAnchor>
    <xdr:from>
      <xdr:col>0</xdr:col>
      <xdr:colOff>600710</xdr:colOff>
      <xdr:row>31</xdr:row>
      <xdr:rowOff>83820</xdr:rowOff>
    </xdr:from>
    <xdr:to>
      <xdr:col>13</xdr:col>
      <xdr:colOff>417830</xdr:colOff>
      <xdr:row>33</xdr:row>
      <xdr:rowOff>15875</xdr:rowOff>
    </xdr:to>
    <xdr:sp macro="" textlink="">
      <xdr:nvSpPr>
        <xdr:cNvPr id="3" name="Tekstiruutu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3C9B9C-4BDD-47BF-8C08-3C01D9A9E6EF}"/>
            </a:ext>
          </a:extLst>
        </xdr:cNvPr>
        <xdr:cNvSpPr txBox="1"/>
      </xdr:nvSpPr>
      <xdr:spPr>
        <a:xfrm>
          <a:off x="600710" y="5890895"/>
          <a:ext cx="7741920" cy="3067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Katso esimerkit toiselta välilehdeltä.</a:t>
          </a:r>
          <a:endParaRPr lang="fi-FI" sz="1600">
            <a:solidFill>
              <a:srgbClr val="FF0000"/>
            </a:solidFill>
            <a:effectLst/>
          </a:endParaRPr>
        </a:p>
        <a:p>
          <a:endParaRPr lang="fi-FI" sz="1100"/>
        </a:p>
      </xdr:txBody>
    </xdr:sp>
    <xdr:clientData/>
  </xdr:twoCellAnchor>
  <xdr:twoCellAnchor>
    <xdr:from>
      <xdr:col>8</xdr:col>
      <xdr:colOff>142874</xdr:colOff>
      <xdr:row>0</xdr:row>
      <xdr:rowOff>155575</xdr:rowOff>
    </xdr:from>
    <xdr:to>
      <xdr:col>13</xdr:col>
      <xdr:colOff>409575</xdr:colOff>
      <xdr:row>2</xdr:row>
      <xdr:rowOff>87630</xdr:rowOff>
    </xdr:to>
    <xdr:sp macro="" textlink="">
      <xdr:nvSpPr>
        <xdr:cNvPr id="4" name="Tekstiruutu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536F9A-A985-40BB-B277-74374D931C8F}"/>
            </a:ext>
          </a:extLst>
        </xdr:cNvPr>
        <xdr:cNvSpPr txBox="1"/>
      </xdr:nvSpPr>
      <xdr:spPr>
        <a:xfrm>
          <a:off x="5019674" y="155575"/>
          <a:ext cx="3314701" cy="3067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Katso esimerkit toiselta välilehdeltä.</a:t>
          </a:r>
          <a:endParaRPr lang="fi-FI" sz="1600">
            <a:solidFill>
              <a:srgbClr val="FF0000"/>
            </a:solidFill>
            <a:effectLst/>
          </a:endParaRPr>
        </a:p>
        <a:p>
          <a:endParaRPr lang="fi-FI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873126</xdr:colOff>
      <xdr:row>2</xdr:row>
      <xdr:rowOff>7711</xdr:rowOff>
    </xdr:from>
    <xdr:to>
      <xdr:col>9</xdr:col>
      <xdr:colOff>605519</xdr:colOff>
      <xdr:row>7</xdr:row>
      <xdr:rowOff>158750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77C6CF32-156B-8998-6F50-73D7408F0176}"/>
            </a:ext>
          </a:extLst>
        </xdr:cNvPr>
        <xdr:cNvSpPr txBox="1"/>
      </xdr:nvSpPr>
      <xdr:spPr>
        <a:xfrm>
          <a:off x="4410076" y="1896836"/>
          <a:ext cx="6117318" cy="1087664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Muunnoskerroin</a:t>
          </a:r>
          <a:r>
            <a:rPr lang="fi-FI" sz="1100" baseline="0"/>
            <a:t> on 1 eli kertoo yksittäisiä tuotteita olevan 1kpl kuluttajapakkauksessa.</a:t>
          </a:r>
        </a:p>
        <a:p>
          <a:r>
            <a:rPr lang="fi-FI" sz="1100" baseline="0"/>
            <a:t>Minimimyyntierä on pienin toimittajan tukulle toimittama erä tuotteita, usein sama kuin MOQ</a:t>
          </a:r>
        </a:p>
        <a:p>
          <a:r>
            <a:rPr lang="fi-FI" sz="1100" baseline="0"/>
            <a:t>- kauppa myy tuotteita oman päätöksen mukaisissa erissä - tätä dataa snroissa ei voi olla</a:t>
          </a:r>
        </a:p>
        <a:p>
          <a:r>
            <a:rPr lang="fi-FI" sz="1100" baseline="0"/>
            <a:t>Pakkaustyyppi tulee mainita, jos pakkauskoko ilmoitetaan.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Hinnoitteluyksikkö voi olla metri, litra, kappale, neliö, jne</a:t>
          </a:r>
          <a:endParaRPr lang="fi-FI">
            <a:effectLst/>
          </a:endParaRPr>
        </a:p>
        <a:p>
          <a:endParaRPr lang="fi-FI" sz="1100" baseline="0"/>
        </a:p>
      </xdr:txBody>
    </xdr:sp>
    <xdr:clientData/>
  </xdr:twoCellAnchor>
  <xdr:twoCellAnchor>
    <xdr:from>
      <xdr:col>0</xdr:col>
      <xdr:colOff>189955</xdr:colOff>
      <xdr:row>0</xdr:row>
      <xdr:rowOff>1047568</xdr:rowOff>
    </xdr:from>
    <xdr:to>
      <xdr:col>10</xdr:col>
      <xdr:colOff>0</xdr:colOff>
      <xdr:row>0</xdr:row>
      <xdr:rowOff>1466850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5B90B5E7-6D2D-4425-B023-BAF3C011C0DC}"/>
            </a:ext>
          </a:extLst>
        </xdr:cNvPr>
        <xdr:cNvSpPr txBox="1"/>
      </xdr:nvSpPr>
      <xdr:spPr>
        <a:xfrm>
          <a:off x="189955" y="1047568"/>
          <a:ext cx="10325645" cy="419282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200"/>
            <a:t>Logistiikkatieto</a:t>
          </a:r>
          <a:r>
            <a:rPr lang="fi-FI" sz="1200" baseline="0"/>
            <a:t> </a:t>
          </a:r>
          <a:r>
            <a:rPr lang="fi-FI" sz="1200"/>
            <a:t>liittyy logistiikan prosesseihin – eli tavaroiden, materiaalien, palveluiden ja tiedon kuljetukseen, varastointiin, jakeluun ja hallintaan</a:t>
          </a:r>
          <a:r>
            <a:rPr lang="fi-FI" sz="1200" baseline="0"/>
            <a:t> - ei muuhun.</a:t>
          </a:r>
          <a:endParaRPr lang="fi-FI" sz="1200"/>
        </a:p>
      </xdr:txBody>
    </xdr:sp>
    <xdr:clientData/>
  </xdr:twoCellAnchor>
  <xdr:twoCellAnchor>
    <xdr:from>
      <xdr:col>4</xdr:col>
      <xdr:colOff>346982</xdr:colOff>
      <xdr:row>16</xdr:row>
      <xdr:rowOff>0</xdr:rowOff>
    </xdr:from>
    <xdr:to>
      <xdr:col>10</xdr:col>
      <xdr:colOff>8618</xdr:colOff>
      <xdr:row>23</xdr:row>
      <xdr:rowOff>72120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E2F21BE6-0140-4346-B890-22330B445E72}"/>
            </a:ext>
          </a:extLst>
        </xdr:cNvPr>
        <xdr:cNvSpPr txBox="1"/>
      </xdr:nvSpPr>
      <xdr:spPr>
        <a:xfrm>
          <a:off x="4915807" y="3928837"/>
          <a:ext cx="5624286" cy="1743983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Muunnoskerroin</a:t>
          </a:r>
          <a:r>
            <a:rPr lang="fi-FI" sz="1100" baseline="0"/>
            <a:t> on 4 eli kertoo yksittäisiä tuotteita olevan 4kpl kuluttajapakkauksessa.</a:t>
          </a:r>
        </a:p>
        <a:p>
          <a:r>
            <a:rPr lang="fi-FI" sz="1100" baseline="0"/>
            <a:t>Muut pakkauskoot:</a:t>
          </a:r>
        </a:p>
        <a:p>
          <a:r>
            <a:rPr lang="fi-FI" sz="1100" baseline="0"/>
            <a:t>Pakkauskoko0 = </a:t>
          </a:r>
          <a:r>
            <a:rPr lang="fi-FI" sz="1100" b="1" baseline="0"/>
            <a:t>1 paristopakkaus </a:t>
          </a:r>
          <a:r>
            <a:rPr lang="fi-FI" sz="1100" baseline="0"/>
            <a:t>= 4 yksittäistä paristoa kuluttajapakkauksessa</a:t>
          </a:r>
        </a:p>
        <a:p>
          <a:r>
            <a:rPr lang="fi-FI" sz="1100" baseline="0"/>
            <a:t>Pakkauskoko1 = </a:t>
          </a:r>
          <a:r>
            <a:rPr lang="fi-FI" sz="1100" b="1" baseline="0"/>
            <a:t>20 paristopakkausta </a:t>
          </a:r>
          <a:r>
            <a:rPr lang="fi-FI" sz="1100" baseline="0"/>
            <a:t>eli 4*20= 80 paristoa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Pakkauskoko2 =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160 paristopakkausta 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eli 4*160= 640 paristoa</a:t>
          </a:r>
          <a:endParaRPr lang="fi-FI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Pakkauskoko3 = tuotteella ei ole tätä pakkauskokoa eli kohta jätetään tyhjäksi</a:t>
          </a:r>
          <a:endParaRPr lang="fi-FI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Pakkauskoko4 =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1280 paristopakkausta 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eli 4*1280 = 5120 paristoa</a:t>
          </a:r>
          <a:endParaRPr lang="fi-FI">
            <a:effectLst/>
          </a:endParaRPr>
        </a:p>
        <a:p>
          <a:r>
            <a:rPr lang="fi-FI" sz="1100" baseline="0"/>
            <a:t>Minimimyyntierä on 20 paristopakkausta eli sisältää 80 paristoa</a:t>
          </a:r>
        </a:p>
      </xdr:txBody>
    </xdr:sp>
    <xdr:clientData/>
  </xdr:twoCellAnchor>
  <xdr:twoCellAnchor>
    <xdr:from>
      <xdr:col>4</xdr:col>
      <xdr:colOff>16297</xdr:colOff>
      <xdr:row>90</xdr:row>
      <xdr:rowOff>99695</xdr:rowOff>
    </xdr:from>
    <xdr:to>
      <xdr:col>6</xdr:col>
      <xdr:colOff>335068</xdr:colOff>
      <xdr:row>95</xdr:row>
      <xdr:rowOff>152400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D75E8B1A-4595-4C37-AAD9-B2AFB47AC0CF}"/>
            </a:ext>
          </a:extLst>
        </xdr:cNvPr>
        <xdr:cNvSpPr txBox="1"/>
      </xdr:nvSpPr>
      <xdr:spPr>
        <a:xfrm>
          <a:off x="4960830" y="20555162"/>
          <a:ext cx="3248238" cy="1026371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aseline="0"/>
            <a:t>Kaapelin mittatiedot / 1000mm ilmoitetaan tuotteen mittatiedoissa (ympäristö- ja logistiikkatiedot helppo laskea.</a:t>
          </a:r>
          <a:br>
            <a:rPr lang="fi-FI" sz="1100" baseline="0"/>
          </a:br>
          <a:r>
            <a:rPr lang="fi-FI" sz="1100" baseline="0"/>
            <a:t>Pakkauskokojen määrä on aina kokonaismetrimäärä eli myyntiyksikköjen määrä.</a:t>
          </a:r>
        </a:p>
      </xdr:txBody>
    </xdr:sp>
    <xdr:clientData/>
  </xdr:twoCellAnchor>
  <xdr:twoCellAnchor>
    <xdr:from>
      <xdr:col>5</xdr:col>
      <xdr:colOff>21602</xdr:colOff>
      <xdr:row>31</xdr:row>
      <xdr:rowOff>36906</xdr:rowOff>
    </xdr:from>
    <xdr:to>
      <xdr:col>10</xdr:col>
      <xdr:colOff>6561</xdr:colOff>
      <xdr:row>34</xdr:row>
      <xdr:rowOff>135468</xdr:rowOff>
    </xdr:to>
    <xdr:sp macro="" textlink="">
      <xdr:nvSpPr>
        <xdr:cNvPr id="10" name="Tekstiruutu 9">
          <a:extLst>
            <a:ext uri="{FF2B5EF4-FFF2-40B4-BE49-F238E27FC236}">
              <a16:creationId xmlns:a16="http://schemas.microsoft.com/office/drawing/2014/main" id="{4BF7C887-9F0A-FD17-3E84-6F01AD0B5227}"/>
            </a:ext>
          </a:extLst>
        </xdr:cNvPr>
        <xdr:cNvSpPr txBox="1"/>
      </xdr:nvSpPr>
      <xdr:spPr>
        <a:xfrm>
          <a:off x="6981202" y="7961706"/>
          <a:ext cx="3938892" cy="682762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Monipakkauksien</a:t>
          </a:r>
          <a:r>
            <a:rPr lang="fi-FI" sz="1100" baseline="0"/>
            <a:t> pakkauskokojen tuotteiden määrä on aina monipakkauksien (kuluttajapakkauksien/pakkauskoko0) määrä, yksittäistuotteilla pakkauskokojen määrä on tuotteiden määrä</a:t>
          </a:r>
          <a:endParaRPr lang="fi-FI" sz="1100"/>
        </a:p>
      </xdr:txBody>
    </xdr:sp>
    <xdr:clientData/>
  </xdr:twoCellAnchor>
  <xdr:twoCellAnchor>
    <xdr:from>
      <xdr:col>3</xdr:col>
      <xdr:colOff>139700</xdr:colOff>
      <xdr:row>4</xdr:row>
      <xdr:rowOff>104775</xdr:rowOff>
    </xdr:from>
    <xdr:to>
      <xdr:col>3</xdr:col>
      <xdr:colOff>815975</xdr:colOff>
      <xdr:row>5</xdr:row>
      <xdr:rowOff>123825</xdr:rowOff>
    </xdr:to>
    <xdr:cxnSp macro="">
      <xdr:nvCxnSpPr>
        <xdr:cNvPr id="15" name="Suora nuoliyhdysviiva 14">
          <a:extLst>
            <a:ext uri="{FF2B5EF4-FFF2-40B4-BE49-F238E27FC236}">
              <a16:creationId xmlns:a16="http://schemas.microsoft.com/office/drawing/2014/main" id="{7F2C0A0F-7831-4859-A0DA-880D1255976F}"/>
            </a:ext>
          </a:extLst>
        </xdr:cNvPr>
        <xdr:cNvCxnSpPr/>
      </xdr:nvCxnSpPr>
      <xdr:spPr>
        <a:xfrm flipV="1">
          <a:off x="3676650" y="2368550"/>
          <a:ext cx="676275" cy="206375"/>
        </a:xfrm>
        <a:prstGeom prst="straightConnector1">
          <a:avLst/>
        </a:prstGeom>
        <a:ln>
          <a:solidFill>
            <a:schemeClr val="accent2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206375</xdr:colOff>
      <xdr:row>11</xdr:row>
      <xdr:rowOff>133350</xdr:rowOff>
    </xdr:from>
    <xdr:to>
      <xdr:col>4</xdr:col>
      <xdr:colOff>92076</xdr:colOff>
      <xdr:row>13</xdr:row>
      <xdr:rowOff>82550</xdr:rowOff>
    </xdr:to>
    <xdr:sp macro="" textlink="">
      <xdr:nvSpPr>
        <xdr:cNvPr id="19" name="Ellipsi 18">
          <a:extLst>
            <a:ext uri="{FF2B5EF4-FFF2-40B4-BE49-F238E27FC236}">
              <a16:creationId xmlns:a16="http://schemas.microsoft.com/office/drawing/2014/main" id="{6704ADE2-1275-180F-24BF-031E7B511A67}"/>
            </a:ext>
          </a:extLst>
        </xdr:cNvPr>
        <xdr:cNvSpPr/>
      </xdr:nvSpPr>
      <xdr:spPr>
        <a:xfrm>
          <a:off x="3743325" y="1993900"/>
          <a:ext cx="917576" cy="317500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</xdr:col>
      <xdr:colOff>0</xdr:colOff>
      <xdr:row>11</xdr:row>
      <xdr:rowOff>139700</xdr:rowOff>
    </xdr:from>
    <xdr:to>
      <xdr:col>1</xdr:col>
      <xdr:colOff>917576</xdr:colOff>
      <xdr:row>13</xdr:row>
      <xdr:rowOff>88900</xdr:rowOff>
    </xdr:to>
    <xdr:sp macro="" textlink="">
      <xdr:nvSpPr>
        <xdr:cNvPr id="20" name="Ellipsi 19">
          <a:extLst>
            <a:ext uri="{FF2B5EF4-FFF2-40B4-BE49-F238E27FC236}">
              <a16:creationId xmlns:a16="http://schemas.microsoft.com/office/drawing/2014/main" id="{F20A2034-B289-4E10-9198-940F1BD7C5B6}"/>
            </a:ext>
          </a:extLst>
        </xdr:cNvPr>
        <xdr:cNvSpPr/>
      </xdr:nvSpPr>
      <xdr:spPr>
        <a:xfrm>
          <a:off x="609600" y="2000250"/>
          <a:ext cx="917576" cy="317500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6</xdr:col>
      <xdr:colOff>428414</xdr:colOff>
      <xdr:row>90</xdr:row>
      <xdr:rowOff>108374</xdr:rowOff>
    </xdr:from>
    <xdr:to>
      <xdr:col>10</xdr:col>
      <xdr:colOff>498353</xdr:colOff>
      <xdr:row>94</xdr:row>
      <xdr:rowOff>107951</xdr:rowOff>
    </xdr:to>
    <xdr:sp macro="" textlink="">
      <xdr:nvSpPr>
        <xdr:cNvPr id="25" name="Tekstiruutu 24">
          <a:extLst>
            <a:ext uri="{FF2B5EF4-FFF2-40B4-BE49-F238E27FC236}">
              <a16:creationId xmlns:a16="http://schemas.microsoft.com/office/drawing/2014/main" id="{E969DDA8-A408-40EC-920C-AC8F90354A4F}"/>
            </a:ext>
          </a:extLst>
        </xdr:cNvPr>
        <xdr:cNvSpPr txBox="1"/>
      </xdr:nvSpPr>
      <xdr:spPr>
        <a:xfrm>
          <a:off x="8302414" y="17431174"/>
          <a:ext cx="3109472" cy="778510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lang="fi-FI" sz="1200" b="1">
              <a:latin typeface="+mn-lt"/>
              <a:ea typeface="Calibri Light" panose="020F0302020204030204" pitchFamily="34" charset="0"/>
              <a:cs typeface="Calibri Light" panose="020F0302020204030204" pitchFamily="34" charset="0"/>
            </a:rPr>
            <a:t>Nimelliserä</a:t>
          </a:r>
          <a:r>
            <a:rPr lang="fi-FI" sz="1200" b="0" baseline="0">
              <a:latin typeface="+mn-lt"/>
              <a:ea typeface="Calibri Light" panose="020F0302020204030204" pitchFamily="34" charset="0"/>
              <a:cs typeface="Calibri Light" panose="020F0302020204030204" pitchFamily="34" charset="0"/>
            </a:rPr>
            <a:t> -  se kaapelin pituus, joka on kelalla perustoimituserässä, mutta jota tilataan metriperusteisesti, ei täysinä keloina.</a:t>
          </a:r>
          <a:endParaRPr lang="fi-FI" sz="1200" b="0">
            <a:latin typeface="+mn-lt"/>
            <a:ea typeface="Calibri Light" panose="020F0302020204030204" pitchFamily="34" charset="0"/>
            <a:cs typeface="Calibri Light" panose="020F0302020204030204" pitchFamily="34" charset="0"/>
          </a:endParaRPr>
        </a:p>
      </xdr:txBody>
    </xdr:sp>
    <xdr:clientData/>
  </xdr:twoCellAnchor>
  <xdr:twoCellAnchor>
    <xdr:from>
      <xdr:col>3</xdr:col>
      <xdr:colOff>1013460</xdr:colOff>
      <xdr:row>122</xdr:row>
      <xdr:rowOff>76200</xdr:rowOff>
    </xdr:from>
    <xdr:to>
      <xdr:col>6</xdr:col>
      <xdr:colOff>152400</xdr:colOff>
      <xdr:row>127</xdr:row>
      <xdr:rowOff>42333</xdr:rowOff>
    </xdr:to>
    <xdr:sp macro="" textlink="">
      <xdr:nvSpPr>
        <xdr:cNvPr id="30" name="Tekstiruutu 29">
          <a:extLst>
            <a:ext uri="{FF2B5EF4-FFF2-40B4-BE49-F238E27FC236}">
              <a16:creationId xmlns:a16="http://schemas.microsoft.com/office/drawing/2014/main" id="{E686E56E-96CC-4E2F-B057-2F6FB947186F}"/>
            </a:ext>
          </a:extLst>
        </xdr:cNvPr>
        <xdr:cNvSpPr txBox="1"/>
      </xdr:nvSpPr>
      <xdr:spPr>
        <a:xfrm>
          <a:off x="4925060" y="27118733"/>
          <a:ext cx="3101340" cy="939800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aseline="0"/>
            <a:t>Kaapelituotteilla ilmoitetaan aina pakkauskoon sisältämä kokonasmetrimäärä myös määrämittaisilla pakatuilla kaapeleilla kuten kaapelinipuilla.</a:t>
          </a:r>
        </a:p>
        <a:p>
          <a:endParaRPr lang="fi-FI" sz="1100" baseline="0"/>
        </a:p>
      </xdr:txBody>
    </xdr:sp>
    <xdr:clientData/>
  </xdr:twoCellAnchor>
  <xdr:twoCellAnchor>
    <xdr:from>
      <xdr:col>3</xdr:col>
      <xdr:colOff>117475</xdr:colOff>
      <xdr:row>4</xdr:row>
      <xdr:rowOff>34925</xdr:rowOff>
    </xdr:from>
    <xdr:to>
      <xdr:col>3</xdr:col>
      <xdr:colOff>127000</xdr:colOff>
      <xdr:row>8</xdr:row>
      <xdr:rowOff>104775</xdr:rowOff>
    </xdr:to>
    <xdr:cxnSp macro="">
      <xdr:nvCxnSpPr>
        <xdr:cNvPr id="16" name="Suora nuoliyhdysviiva 15">
          <a:extLst>
            <a:ext uri="{FF2B5EF4-FFF2-40B4-BE49-F238E27FC236}">
              <a16:creationId xmlns:a16="http://schemas.microsoft.com/office/drawing/2014/main" id="{69FA2D9B-FAC9-4CD1-8FDD-8FDD96BB38B2}"/>
            </a:ext>
          </a:extLst>
        </xdr:cNvPr>
        <xdr:cNvCxnSpPr/>
      </xdr:nvCxnSpPr>
      <xdr:spPr>
        <a:xfrm flipH="1" flipV="1">
          <a:off x="3654425" y="1546225"/>
          <a:ext cx="9525" cy="815975"/>
        </a:xfrm>
        <a:prstGeom prst="straightConnector1">
          <a:avLst/>
        </a:prstGeom>
        <a:ln>
          <a:headEnd type="none" w="med" len="med"/>
          <a:tailEnd type="none" w="med" len="med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7</xdr:col>
      <xdr:colOff>485775</xdr:colOff>
      <xdr:row>77</xdr:row>
      <xdr:rowOff>0</xdr:rowOff>
    </xdr:from>
    <xdr:ext cx="184731" cy="264560"/>
    <xdr:sp macro="" textlink="">
      <xdr:nvSpPr>
        <xdr:cNvPr id="7" name="Tekstiruutu 6">
          <a:extLst>
            <a:ext uri="{FF2B5EF4-FFF2-40B4-BE49-F238E27FC236}">
              <a16:creationId xmlns:a16="http://schemas.microsoft.com/office/drawing/2014/main" id="{6BD79B01-169C-F983-54E2-C60BD91B3983}"/>
            </a:ext>
          </a:extLst>
        </xdr:cNvPr>
        <xdr:cNvSpPr txBox="1"/>
      </xdr:nvSpPr>
      <xdr:spPr>
        <a:xfrm>
          <a:off x="8763000" y="1360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i-FI" sz="1100"/>
        </a:p>
      </xdr:txBody>
    </xdr:sp>
    <xdr:clientData/>
  </xdr:oneCellAnchor>
  <xdr:oneCellAnchor>
    <xdr:from>
      <xdr:col>0</xdr:col>
      <xdr:colOff>177800</xdr:colOff>
      <xdr:row>0</xdr:row>
      <xdr:rowOff>221574</xdr:rowOff>
    </xdr:from>
    <xdr:ext cx="10737637" cy="722883"/>
    <xdr:sp macro="" textlink="">
      <xdr:nvSpPr>
        <xdr:cNvPr id="21" name="Tekstiruutu 20">
          <a:extLst>
            <a:ext uri="{FF2B5EF4-FFF2-40B4-BE49-F238E27FC236}">
              <a16:creationId xmlns:a16="http://schemas.microsoft.com/office/drawing/2014/main" id="{5B174C6C-41CA-4E23-89C4-908EF3A737D9}"/>
            </a:ext>
          </a:extLst>
        </xdr:cNvPr>
        <xdr:cNvSpPr txBox="1"/>
      </xdr:nvSpPr>
      <xdr:spPr>
        <a:xfrm>
          <a:off x="177800" y="221574"/>
          <a:ext cx="10737637" cy="722883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 anchorCtr="0">
          <a:noAutofit/>
        </a:bodyPr>
        <a:lstStyle/>
        <a:p>
          <a:pPr>
            <a:lnSpc>
              <a:spcPts val="1400"/>
            </a:lnSpc>
          </a:pPr>
          <a:r>
            <a:rPr lang="fi-FI" sz="2800" b="1">
              <a:latin typeface="+mn-lt"/>
              <a:ea typeface="Calibri Light" panose="020F0302020204030204" pitchFamily="34" charset="0"/>
              <a:cs typeface="Calibri Light" panose="020F0302020204030204" pitchFamily="34" charset="0"/>
            </a:rPr>
            <a:t>EHDOTUS </a:t>
          </a:r>
          <a:r>
            <a:rPr lang="fi-FI" sz="2800" b="1" baseline="0">
              <a:latin typeface="+mn-lt"/>
              <a:ea typeface="Calibri Light" panose="020F0302020204030204" pitchFamily="34" charset="0"/>
              <a:cs typeface="Calibri Light" panose="020F0302020204030204" pitchFamily="34" charset="0"/>
            </a:rPr>
            <a:t> pakkauskoko- ja logistiikkatietojen ilmoittamiseen</a:t>
          </a:r>
          <a:endParaRPr lang="fi-FI" sz="2800" b="0">
            <a:latin typeface="+mn-lt"/>
            <a:ea typeface="Calibri Light" panose="020F0302020204030204" pitchFamily="34" charset="0"/>
            <a:cs typeface="Calibri Light" panose="020F0302020204030204" pitchFamily="34" charset="0"/>
          </a:endParaRPr>
        </a:p>
      </xdr:txBody>
    </xdr:sp>
    <xdr:clientData/>
  </xdr:oneCellAnchor>
  <xdr:twoCellAnchor>
    <xdr:from>
      <xdr:col>4</xdr:col>
      <xdr:colOff>1109134</xdr:colOff>
      <xdr:row>45</xdr:row>
      <xdr:rowOff>82761</xdr:rowOff>
    </xdr:from>
    <xdr:to>
      <xdr:col>10</xdr:col>
      <xdr:colOff>23482</xdr:colOff>
      <xdr:row>51</xdr:row>
      <xdr:rowOff>176530</xdr:rowOff>
    </xdr:to>
    <xdr:sp macro="" textlink="">
      <xdr:nvSpPr>
        <xdr:cNvPr id="5" name="Tekstiruutu 4">
          <a:extLst>
            <a:ext uri="{FF2B5EF4-FFF2-40B4-BE49-F238E27FC236}">
              <a16:creationId xmlns:a16="http://schemas.microsoft.com/office/drawing/2014/main" id="{27E6F9C5-0C50-46CA-A0F0-E9046F7DBA19}"/>
            </a:ext>
          </a:extLst>
        </xdr:cNvPr>
        <xdr:cNvSpPr txBox="1"/>
      </xdr:nvSpPr>
      <xdr:spPr>
        <a:xfrm>
          <a:off x="6053667" y="10911628"/>
          <a:ext cx="4883348" cy="1490769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Muunnoskerroin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on 3 eli kertoo tuotteita olevan 3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m²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kuluttajapakkauksessa.</a:t>
          </a:r>
          <a:endParaRPr lang="fi-FI">
            <a:effectLst/>
          </a:endParaRPr>
        </a:p>
        <a:p>
          <a:endParaRPr lang="fi-F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Pakkauskoko0 =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eristelevypakkaus 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3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m²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eristelevyä kuluttajapakkauksessa</a:t>
          </a:r>
          <a:endParaRPr lang="fi-FI">
            <a:effectLst/>
          </a:endParaRPr>
        </a:p>
        <a:p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Pakkauskoko1 = tuotteella ei ole tätä pakkauskokoa eli kohta jätetään tyhjäksi</a:t>
          </a:r>
          <a:endParaRPr lang="fi-FI">
            <a:effectLst/>
          </a:endParaRPr>
        </a:p>
        <a:p>
          <a:pPr eaLnBrk="1" fontAlgn="auto" latinLnBrk="0" hangingPunct="1"/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Pakkauskoko2 = tuotteella ei ole tätä pakkauskokoa eli kohta jätetään tyhjäksi</a:t>
          </a:r>
          <a:endParaRPr lang="fi-FI">
            <a:effectLst/>
          </a:endParaRPr>
        </a:p>
        <a:p>
          <a:pPr eaLnBrk="1" fontAlgn="auto" latinLnBrk="0" hangingPunct="1"/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Pakkauskoko3 = tuotteella ei ole tätä pakkauskokoa eli kohta jätetään tyhjäksi</a:t>
          </a:r>
          <a:endParaRPr lang="fi-FI">
            <a:effectLst/>
          </a:endParaRPr>
        </a:p>
        <a:p>
          <a:pPr eaLnBrk="1" fontAlgn="auto" latinLnBrk="0" hangingPunct="1"/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Pakkauskoko4 =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 eristelevypakkausta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eli 69</a:t>
          </a:r>
          <a:r>
            <a:rPr lang="fi-FI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m² eristelevyä</a:t>
          </a:r>
          <a:endParaRPr lang="fi-FI">
            <a:effectLst/>
          </a:endParaRPr>
        </a:p>
        <a:p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Pienin myyntierä on 1 eristelevypakkaus eli sisältää 3 eristelevyä</a:t>
          </a:r>
          <a:endParaRPr lang="fi-FI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58576-99C5-4281-B65F-2F37B798F141}">
  <dimension ref="A1"/>
  <sheetViews>
    <sheetView tabSelected="1" workbookViewId="0"/>
  </sheetViews>
  <sheetFormatPr defaultRowHeight="14.75" x14ac:dyDescent="0.7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08595-775E-44B5-8F2C-36EF853DB3B1}">
  <sheetPr>
    <pageSetUpPr fitToPage="1"/>
  </sheetPr>
  <dimension ref="A1:J141"/>
  <sheetViews>
    <sheetView zoomScale="90" zoomScaleNormal="90" workbookViewId="0"/>
  </sheetViews>
  <sheetFormatPr defaultRowHeight="14.75" x14ac:dyDescent="0.75"/>
  <cols>
    <col min="2" max="2" width="31.2265625" customWidth="1"/>
    <col min="3" max="3" width="16.08984375" customWidth="1"/>
    <col min="4" max="4" width="14.76953125" customWidth="1"/>
    <col min="5" max="5" width="28.81640625" customWidth="1"/>
    <col min="6" max="6" width="13.08984375" customWidth="1"/>
    <col min="7" max="7" width="11.36328125" customWidth="1"/>
    <col min="8" max="8" width="11.2265625" customWidth="1"/>
    <col min="9" max="9" width="12.1328125" customWidth="1"/>
    <col min="10" max="10" width="11.26953125" bestFit="1" customWidth="1"/>
  </cols>
  <sheetData>
    <row r="1" spans="1:10" ht="134" customHeight="1" x14ac:dyDescent="0.75">
      <c r="A1" s="30">
        <v>45951</v>
      </c>
    </row>
    <row r="2" spans="1:10" ht="19" x14ac:dyDescent="0.95">
      <c r="A2" s="27" t="s">
        <v>32</v>
      </c>
    </row>
    <row r="3" spans="1:10" x14ac:dyDescent="0.75">
      <c r="A3" s="11" t="s">
        <v>56</v>
      </c>
    </row>
    <row r="4" spans="1:10" x14ac:dyDescent="0.75">
      <c r="A4" t="s">
        <v>23</v>
      </c>
      <c r="B4" s="2" t="s">
        <v>21</v>
      </c>
      <c r="C4" s="3"/>
    </row>
    <row r="5" spans="1:10" x14ac:dyDescent="0.75">
      <c r="A5" t="s">
        <v>24</v>
      </c>
      <c r="B5" s="1" t="s">
        <v>0</v>
      </c>
      <c r="C5" s="1" t="s">
        <v>1</v>
      </c>
    </row>
    <row r="6" spans="1:10" x14ac:dyDescent="0.75">
      <c r="A6" t="s">
        <v>25</v>
      </c>
      <c r="B6" s="1" t="s">
        <v>2</v>
      </c>
      <c r="C6" s="1" t="s">
        <v>1</v>
      </c>
    </row>
    <row r="7" spans="1:10" x14ac:dyDescent="0.75">
      <c r="A7" s="20" t="s">
        <v>40</v>
      </c>
      <c r="B7" s="22" t="s">
        <v>68</v>
      </c>
      <c r="C7" s="9">
        <v>100</v>
      </c>
    </row>
    <row r="8" spans="1:10" ht="14.65" customHeight="1" x14ac:dyDescent="0.75">
      <c r="A8" s="20" t="s">
        <v>40</v>
      </c>
      <c r="B8" s="8" t="s">
        <v>22</v>
      </c>
      <c r="C8" s="9" t="s">
        <v>1</v>
      </c>
    </row>
    <row r="9" spans="1:10" ht="14.65" customHeight="1" x14ac:dyDescent="0.75">
      <c r="A9" t="s">
        <v>26</v>
      </c>
      <c r="B9" s="12" t="s">
        <v>3</v>
      </c>
      <c r="C9" s="13">
        <v>1</v>
      </c>
    </row>
    <row r="10" spans="1:10" ht="14.65" customHeight="1" x14ac:dyDescent="0.75">
      <c r="B10" s="1" t="s">
        <v>4</v>
      </c>
      <c r="C10" s="1" t="s">
        <v>5</v>
      </c>
      <c r="D10" s="7" t="s">
        <v>54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J10" s="1" t="s">
        <v>11</v>
      </c>
    </row>
    <row r="11" spans="1:10" ht="14.65" customHeight="1" x14ac:dyDescent="0.75">
      <c r="A11" t="s">
        <v>27</v>
      </c>
      <c r="B11" s="1" t="s">
        <v>12</v>
      </c>
      <c r="C11" s="1" t="s">
        <v>13</v>
      </c>
      <c r="D11" s="22">
        <v>1</v>
      </c>
      <c r="E11" s="1"/>
      <c r="F11" s="4">
        <v>50</v>
      </c>
      <c r="G11" s="4">
        <v>50</v>
      </c>
      <c r="H11" s="4">
        <v>50</v>
      </c>
      <c r="I11" s="5">
        <v>0.05</v>
      </c>
      <c r="J11" s="6">
        <f>(F11*G11*H11)/1000000</f>
        <v>0.125</v>
      </c>
    </row>
    <row r="12" spans="1:10" ht="14.65" customHeight="1" x14ac:dyDescent="0.75">
      <c r="A12" t="s">
        <v>29</v>
      </c>
      <c r="B12" s="1" t="s">
        <v>14</v>
      </c>
      <c r="C12" s="1" t="s">
        <v>13</v>
      </c>
      <c r="D12" s="1">
        <v>10</v>
      </c>
      <c r="E12" s="1"/>
      <c r="F12" s="4">
        <v>100</v>
      </c>
      <c r="G12" s="4">
        <v>100</v>
      </c>
      <c r="H12" s="4">
        <v>100</v>
      </c>
      <c r="I12" s="5">
        <v>0.5</v>
      </c>
      <c r="J12" s="6">
        <f t="shared" ref="J12:J15" si="0">(F12*G12*H12)/1000000</f>
        <v>1</v>
      </c>
    </row>
    <row r="13" spans="1:10" ht="14.65" customHeight="1" x14ac:dyDescent="0.75">
      <c r="A13" t="s">
        <v>28</v>
      </c>
      <c r="B13" s="1" t="s">
        <v>15</v>
      </c>
      <c r="C13" s="1" t="s">
        <v>16</v>
      </c>
      <c r="D13" s="1">
        <v>100</v>
      </c>
      <c r="E13" s="1"/>
      <c r="F13" s="4">
        <v>300</v>
      </c>
      <c r="G13" s="4">
        <v>300</v>
      </c>
      <c r="H13" s="4">
        <v>200</v>
      </c>
      <c r="I13" s="5">
        <v>5</v>
      </c>
      <c r="J13" s="6">
        <f t="shared" si="0"/>
        <v>18</v>
      </c>
    </row>
    <row r="14" spans="1:10" ht="14.65" customHeight="1" x14ac:dyDescent="0.75">
      <c r="A14" t="s">
        <v>30</v>
      </c>
      <c r="B14" s="1" t="s">
        <v>17</v>
      </c>
      <c r="C14" s="1" t="s">
        <v>18</v>
      </c>
      <c r="D14" s="1"/>
      <c r="E14" s="1"/>
      <c r="F14" s="4"/>
      <c r="G14" s="4"/>
      <c r="H14" s="4"/>
      <c r="I14" s="5"/>
      <c r="J14" s="6"/>
    </row>
    <row r="15" spans="1:10" ht="14.65" customHeight="1" x14ac:dyDescent="0.75">
      <c r="A15" t="s">
        <v>31</v>
      </c>
      <c r="B15" s="1" t="s">
        <v>19</v>
      </c>
      <c r="C15" s="1" t="s">
        <v>20</v>
      </c>
      <c r="D15" s="1">
        <v>1000</v>
      </c>
      <c r="E15" s="1"/>
      <c r="F15" s="4">
        <v>1200</v>
      </c>
      <c r="G15" s="4">
        <v>1200</v>
      </c>
      <c r="H15" s="4">
        <v>800</v>
      </c>
      <c r="I15" s="5">
        <v>85</v>
      </c>
      <c r="J15" s="6">
        <f t="shared" si="0"/>
        <v>1152</v>
      </c>
    </row>
    <row r="16" spans="1:10" ht="29.15" customHeight="1" x14ac:dyDescent="0.75">
      <c r="F16" s="14"/>
      <c r="G16" s="14"/>
      <c r="H16" s="14"/>
      <c r="I16" s="15"/>
      <c r="J16" s="15"/>
    </row>
    <row r="17" spans="1:10" ht="19" x14ac:dyDescent="0.95">
      <c r="A17" s="27" t="s">
        <v>33</v>
      </c>
    </row>
    <row r="18" spans="1:10" x14ac:dyDescent="0.75">
      <c r="A18" s="11" t="s">
        <v>34</v>
      </c>
    </row>
    <row r="19" spans="1:10" x14ac:dyDescent="0.75">
      <c r="A19" t="s">
        <v>23</v>
      </c>
      <c r="B19" s="2" t="s">
        <v>21</v>
      </c>
      <c r="C19" s="3"/>
    </row>
    <row r="20" spans="1:10" x14ac:dyDescent="0.75">
      <c r="A20" t="s">
        <v>24</v>
      </c>
      <c r="B20" s="1" t="s">
        <v>0</v>
      </c>
      <c r="C20" s="1" t="s">
        <v>1</v>
      </c>
    </row>
    <row r="21" spans="1:10" x14ac:dyDescent="0.75">
      <c r="A21" t="s">
        <v>25</v>
      </c>
      <c r="B21" s="1" t="s">
        <v>2</v>
      </c>
      <c r="C21" s="1" t="s">
        <v>35</v>
      </c>
    </row>
    <row r="22" spans="1:10" x14ac:dyDescent="0.75">
      <c r="A22" s="20" t="s">
        <v>40</v>
      </c>
      <c r="B22" s="8" t="s">
        <v>68</v>
      </c>
      <c r="C22" s="9">
        <v>20</v>
      </c>
    </row>
    <row r="23" spans="1:10" x14ac:dyDescent="0.75">
      <c r="A23" s="20" t="s">
        <v>40</v>
      </c>
      <c r="B23" s="8" t="s">
        <v>22</v>
      </c>
      <c r="C23" s="9" t="s">
        <v>1</v>
      </c>
    </row>
    <row r="24" spans="1:10" x14ac:dyDescent="0.75">
      <c r="A24" t="s">
        <v>26</v>
      </c>
      <c r="B24" s="12" t="s">
        <v>3</v>
      </c>
      <c r="C24" s="13">
        <v>4</v>
      </c>
    </row>
    <row r="25" spans="1:10" ht="29.5" x14ac:dyDescent="0.75">
      <c r="B25" s="1" t="s">
        <v>4</v>
      </c>
      <c r="C25" s="1" t="s">
        <v>5</v>
      </c>
      <c r="D25" s="7" t="s">
        <v>54</v>
      </c>
      <c r="E25" s="1" t="s">
        <v>6</v>
      </c>
      <c r="F25" s="1" t="s">
        <v>7</v>
      </c>
      <c r="G25" s="1" t="s">
        <v>8</v>
      </c>
      <c r="H25" s="1" t="s">
        <v>9</v>
      </c>
      <c r="I25" s="1" t="s">
        <v>10</v>
      </c>
      <c r="J25" s="1" t="s">
        <v>11</v>
      </c>
    </row>
    <row r="26" spans="1:10" x14ac:dyDescent="0.75">
      <c r="A26" t="s">
        <v>27</v>
      </c>
      <c r="B26" s="1" t="s">
        <v>12</v>
      </c>
      <c r="C26" s="1" t="s">
        <v>35</v>
      </c>
      <c r="D26" s="22">
        <v>1</v>
      </c>
      <c r="E26" s="1"/>
      <c r="F26" s="4">
        <v>100</v>
      </c>
      <c r="G26" s="4">
        <v>20</v>
      </c>
      <c r="H26" s="4">
        <v>50</v>
      </c>
      <c r="I26" s="5">
        <v>0.05</v>
      </c>
      <c r="J26" s="6">
        <f>(F26*G26*H26)/1000000</f>
        <v>0.1</v>
      </c>
    </row>
    <row r="27" spans="1:10" x14ac:dyDescent="0.75">
      <c r="A27" t="s">
        <v>29</v>
      </c>
      <c r="B27" s="1" t="s">
        <v>14</v>
      </c>
      <c r="C27" s="1" t="s">
        <v>16</v>
      </c>
      <c r="D27" s="1">
        <v>20</v>
      </c>
      <c r="E27" s="1"/>
      <c r="F27" s="4">
        <v>100</v>
      </c>
      <c r="G27" s="4">
        <v>200</v>
      </c>
      <c r="H27" s="4">
        <v>500</v>
      </c>
      <c r="I27" s="5">
        <v>0.5</v>
      </c>
      <c r="J27" s="6">
        <f t="shared" ref="J27:J28" si="1">(F27*G27*H27)/1000000</f>
        <v>10</v>
      </c>
    </row>
    <row r="28" spans="1:10" x14ac:dyDescent="0.75">
      <c r="A28" t="s">
        <v>28</v>
      </c>
      <c r="B28" s="1" t="s">
        <v>15</v>
      </c>
      <c r="C28" s="1" t="s">
        <v>16</v>
      </c>
      <c r="D28" s="1">
        <v>160</v>
      </c>
      <c r="E28" s="1"/>
      <c r="F28" s="4">
        <v>100</v>
      </c>
      <c r="G28" s="4">
        <v>400</v>
      </c>
      <c r="H28" s="4">
        <v>800</v>
      </c>
      <c r="I28" s="5">
        <v>5</v>
      </c>
      <c r="J28" s="6">
        <f t="shared" si="1"/>
        <v>32</v>
      </c>
    </row>
    <row r="29" spans="1:10" x14ac:dyDescent="0.75">
      <c r="A29" t="s">
        <v>30</v>
      </c>
      <c r="B29" s="1" t="s">
        <v>17</v>
      </c>
      <c r="C29" s="23" t="s">
        <v>41</v>
      </c>
      <c r="D29" s="23" t="s">
        <v>41</v>
      </c>
      <c r="E29" s="1" t="s">
        <v>41</v>
      </c>
      <c r="F29" s="4" t="s">
        <v>41</v>
      </c>
      <c r="G29" s="4" t="s">
        <v>41</v>
      </c>
      <c r="H29" s="4" t="s">
        <v>41</v>
      </c>
      <c r="I29" s="5" t="s">
        <v>41</v>
      </c>
      <c r="J29" s="6" t="s">
        <v>41</v>
      </c>
    </row>
    <row r="30" spans="1:10" x14ac:dyDescent="0.75">
      <c r="A30" t="s">
        <v>31</v>
      </c>
      <c r="B30" s="1" t="s">
        <v>19</v>
      </c>
      <c r="C30" s="1" t="s">
        <v>20</v>
      </c>
      <c r="D30" s="1">
        <v>1280</v>
      </c>
      <c r="E30" s="1"/>
      <c r="F30" s="4">
        <v>1200</v>
      </c>
      <c r="G30" s="4">
        <v>1200</v>
      </c>
      <c r="H30" s="4">
        <v>800</v>
      </c>
      <c r="I30" s="5">
        <v>85</v>
      </c>
      <c r="J30" s="6">
        <f t="shared" ref="J30" si="2">(F30*G30*H30)/1000000</f>
        <v>1152</v>
      </c>
    </row>
    <row r="32" spans="1:10" x14ac:dyDescent="0.75">
      <c r="A32" s="11" t="s">
        <v>59</v>
      </c>
    </row>
    <row r="33" spans="1:10" x14ac:dyDescent="0.75">
      <c r="A33" t="s">
        <v>23</v>
      </c>
      <c r="B33" s="2" t="s">
        <v>21</v>
      </c>
      <c r="C33" s="3"/>
    </row>
    <row r="34" spans="1:10" x14ac:dyDescent="0.75">
      <c r="A34" t="s">
        <v>24</v>
      </c>
      <c r="B34" s="1" t="s">
        <v>0</v>
      </c>
      <c r="C34" s="1" t="s">
        <v>1</v>
      </c>
    </row>
    <row r="35" spans="1:10" x14ac:dyDescent="0.75">
      <c r="A35" t="s">
        <v>25</v>
      </c>
      <c r="B35" s="1" t="s">
        <v>2</v>
      </c>
      <c r="C35" s="1" t="s">
        <v>13</v>
      </c>
    </row>
    <row r="36" spans="1:10" x14ac:dyDescent="0.75">
      <c r="A36" s="20" t="s">
        <v>40</v>
      </c>
      <c r="B36" s="8" t="s">
        <v>68</v>
      </c>
      <c r="C36" s="9">
        <v>10</v>
      </c>
    </row>
    <row r="37" spans="1:10" x14ac:dyDescent="0.75">
      <c r="A37" s="20" t="s">
        <v>40</v>
      </c>
      <c r="B37" s="8" t="s">
        <v>22</v>
      </c>
      <c r="C37" s="9" t="s">
        <v>61</v>
      </c>
    </row>
    <row r="38" spans="1:10" x14ac:dyDescent="0.75">
      <c r="A38" t="s">
        <v>26</v>
      </c>
      <c r="B38" s="12" t="s">
        <v>3</v>
      </c>
      <c r="C38" s="13">
        <v>100</v>
      </c>
    </row>
    <row r="39" spans="1:10" ht="29.5" x14ac:dyDescent="0.75">
      <c r="B39" s="1" t="s">
        <v>4</v>
      </c>
      <c r="C39" s="1" t="s">
        <v>5</v>
      </c>
      <c r="D39" s="7" t="s">
        <v>54</v>
      </c>
      <c r="E39" s="1" t="s">
        <v>6</v>
      </c>
      <c r="F39" s="1" t="s">
        <v>7</v>
      </c>
      <c r="G39" s="1" t="s">
        <v>8</v>
      </c>
      <c r="H39" s="1" t="s">
        <v>9</v>
      </c>
      <c r="I39" s="1" t="s">
        <v>10</v>
      </c>
      <c r="J39" s="1" t="s">
        <v>11</v>
      </c>
    </row>
    <row r="40" spans="1:10" x14ac:dyDescent="0.75">
      <c r="A40" t="s">
        <v>27</v>
      </c>
      <c r="B40" s="1" t="s">
        <v>12</v>
      </c>
      <c r="C40" s="1" t="s">
        <v>13</v>
      </c>
      <c r="D40" s="22">
        <v>1</v>
      </c>
      <c r="E40" s="1"/>
      <c r="F40" s="4">
        <v>100</v>
      </c>
      <c r="G40" s="4">
        <v>20</v>
      </c>
      <c r="H40" s="4">
        <v>50</v>
      </c>
      <c r="I40" s="5">
        <v>0.05</v>
      </c>
      <c r="J40" s="6">
        <f>(F40*G40*H40)/1000000</f>
        <v>0.1</v>
      </c>
    </row>
    <row r="41" spans="1:10" x14ac:dyDescent="0.75">
      <c r="A41" t="s">
        <v>29</v>
      </c>
      <c r="B41" s="1" t="s">
        <v>14</v>
      </c>
      <c r="C41" s="1" t="s">
        <v>16</v>
      </c>
      <c r="D41" s="1">
        <v>10</v>
      </c>
      <c r="E41" s="1"/>
      <c r="F41" s="4">
        <v>100</v>
      </c>
      <c r="G41" s="4">
        <v>200</v>
      </c>
      <c r="H41" s="4">
        <v>500</v>
      </c>
      <c r="I41" s="5">
        <v>0.5</v>
      </c>
      <c r="J41" s="6">
        <f t="shared" ref="J41:J42" si="3">(F41*G41*H41)/1000000</f>
        <v>10</v>
      </c>
    </row>
    <row r="42" spans="1:10" x14ac:dyDescent="0.75">
      <c r="A42" t="s">
        <v>28</v>
      </c>
      <c r="B42" s="1" t="s">
        <v>15</v>
      </c>
      <c r="C42" s="1" t="s">
        <v>16</v>
      </c>
      <c r="D42" s="1">
        <v>100</v>
      </c>
      <c r="E42" s="1"/>
      <c r="F42" s="4">
        <v>100</v>
      </c>
      <c r="G42" s="4">
        <v>400</v>
      </c>
      <c r="H42" s="4">
        <v>800</v>
      </c>
      <c r="I42" s="5">
        <v>5</v>
      </c>
      <c r="J42" s="6">
        <f t="shared" si="3"/>
        <v>32</v>
      </c>
    </row>
    <row r="43" spans="1:10" x14ac:dyDescent="0.75">
      <c r="A43" t="s">
        <v>30</v>
      </c>
      <c r="B43" s="1" t="s">
        <v>17</v>
      </c>
      <c r="C43" s="1" t="s">
        <v>18</v>
      </c>
      <c r="D43" s="1"/>
      <c r="E43" s="1"/>
      <c r="F43" s="4"/>
      <c r="G43" s="4"/>
      <c r="H43" s="4"/>
      <c r="I43" s="5"/>
      <c r="J43" s="6"/>
    </row>
    <row r="44" spans="1:10" x14ac:dyDescent="0.75">
      <c r="A44" t="s">
        <v>31</v>
      </c>
      <c r="B44" s="1" t="s">
        <v>19</v>
      </c>
      <c r="C44" s="1" t="s">
        <v>20</v>
      </c>
      <c r="D44" s="1">
        <v>5000</v>
      </c>
      <c r="E44" s="1"/>
      <c r="F44" s="4">
        <v>1200</v>
      </c>
      <c r="G44" s="4">
        <v>1200</v>
      </c>
      <c r="H44" s="4">
        <v>800</v>
      </c>
      <c r="I44" s="5">
        <v>85</v>
      </c>
      <c r="J44" s="6">
        <f t="shared" ref="J44" si="4">(F44*G44*H44)/1000000</f>
        <v>1152</v>
      </c>
    </row>
    <row r="45" spans="1:10" x14ac:dyDescent="0.75">
      <c r="F45" s="14"/>
      <c r="G45" s="14"/>
      <c r="H45" s="14"/>
      <c r="I45" s="15"/>
      <c r="J45" s="28"/>
    </row>
    <row r="46" spans="1:10" ht="32.75" customHeight="1" x14ac:dyDescent="0.75">
      <c r="A46" s="11" t="s">
        <v>69</v>
      </c>
    </row>
    <row r="47" spans="1:10" x14ac:dyDescent="0.75">
      <c r="A47" t="s">
        <v>23</v>
      </c>
      <c r="B47" s="2" t="s">
        <v>21</v>
      </c>
      <c r="C47" s="3"/>
    </row>
    <row r="48" spans="1:10" x14ac:dyDescent="0.75">
      <c r="A48" t="s">
        <v>24</v>
      </c>
      <c r="B48" s="1" t="s">
        <v>0</v>
      </c>
      <c r="C48" s="1" t="s">
        <v>65</v>
      </c>
      <c r="D48" s="29" t="s">
        <v>66</v>
      </c>
    </row>
    <row r="49" spans="1:10" x14ac:dyDescent="0.75">
      <c r="A49" t="s">
        <v>25</v>
      </c>
      <c r="B49" s="1" t="s">
        <v>2</v>
      </c>
      <c r="C49" s="22" t="s">
        <v>67</v>
      </c>
    </row>
    <row r="50" spans="1:10" x14ac:dyDescent="0.75">
      <c r="A50" s="20" t="s">
        <v>40</v>
      </c>
      <c r="B50" s="8" t="s">
        <v>68</v>
      </c>
      <c r="C50" s="9">
        <v>1</v>
      </c>
    </row>
    <row r="51" spans="1:10" x14ac:dyDescent="0.75">
      <c r="A51" s="20" t="s">
        <v>40</v>
      </c>
      <c r="B51" s="8" t="s">
        <v>22</v>
      </c>
      <c r="C51" s="9" t="s">
        <v>65</v>
      </c>
      <c r="D51" s="29" t="s">
        <v>66</v>
      </c>
    </row>
    <row r="52" spans="1:10" x14ac:dyDescent="0.75">
      <c r="A52" t="s">
        <v>26</v>
      </c>
      <c r="B52" s="12" t="s">
        <v>3</v>
      </c>
      <c r="C52" s="13">
        <v>3</v>
      </c>
    </row>
    <row r="53" spans="1:10" ht="29.5" x14ac:dyDescent="0.75">
      <c r="B53" s="1" t="s">
        <v>4</v>
      </c>
      <c r="C53" s="1" t="s">
        <v>5</v>
      </c>
      <c r="D53" s="7" t="s">
        <v>54</v>
      </c>
      <c r="E53" s="1" t="s">
        <v>6</v>
      </c>
      <c r="F53" s="1" t="s">
        <v>7</v>
      </c>
      <c r="G53" s="1" t="s">
        <v>8</v>
      </c>
      <c r="H53" s="1" t="s">
        <v>9</v>
      </c>
      <c r="I53" s="1" t="s">
        <v>10</v>
      </c>
      <c r="J53" s="1" t="s">
        <v>11</v>
      </c>
    </row>
    <row r="54" spans="1:10" x14ac:dyDescent="0.75">
      <c r="A54" t="s">
        <v>27</v>
      </c>
      <c r="B54" s="1" t="s">
        <v>12</v>
      </c>
      <c r="C54" s="1" t="s">
        <v>67</v>
      </c>
      <c r="D54" s="22">
        <v>1</v>
      </c>
      <c r="E54" s="1"/>
      <c r="F54" s="4">
        <v>1200</v>
      </c>
      <c r="G54" s="4">
        <v>200</v>
      </c>
      <c r="H54" s="4">
        <v>600</v>
      </c>
      <c r="I54" s="5">
        <v>17.39</v>
      </c>
      <c r="J54" s="6">
        <v>144</v>
      </c>
    </row>
    <row r="55" spans="1:10" x14ac:dyDescent="0.75">
      <c r="A55" t="s">
        <v>29</v>
      </c>
      <c r="B55" s="1" t="s">
        <v>14</v>
      </c>
      <c r="C55" s="1"/>
      <c r="D55" s="1"/>
      <c r="E55" s="1"/>
      <c r="F55" s="1"/>
      <c r="G55" s="1"/>
      <c r="H55" s="1"/>
      <c r="I55" s="1"/>
      <c r="J55" s="6"/>
    </row>
    <row r="56" spans="1:10" x14ac:dyDescent="0.75">
      <c r="A56" t="s">
        <v>28</v>
      </c>
      <c r="B56" s="1" t="s">
        <v>15</v>
      </c>
      <c r="C56" s="1"/>
      <c r="D56" s="1"/>
      <c r="E56" s="1"/>
      <c r="F56" s="4"/>
      <c r="G56" s="4"/>
      <c r="H56" s="4"/>
      <c r="I56" s="5"/>
      <c r="J56" s="6"/>
    </row>
    <row r="57" spans="1:10" x14ac:dyDescent="0.75">
      <c r="A57" t="s">
        <v>30</v>
      </c>
      <c r="B57" s="1" t="s">
        <v>17</v>
      </c>
      <c r="C57" s="23"/>
      <c r="D57" s="23"/>
      <c r="E57" s="1"/>
      <c r="F57" s="4"/>
      <c r="G57" s="4"/>
      <c r="H57" s="4"/>
      <c r="I57" s="5"/>
      <c r="J57" s="6"/>
    </row>
    <row r="58" spans="1:10" x14ac:dyDescent="0.75">
      <c r="A58" t="s">
        <v>31</v>
      </c>
      <c r="B58" s="1" t="s">
        <v>19</v>
      </c>
      <c r="C58" s="1" t="s">
        <v>20</v>
      </c>
      <c r="D58" s="1">
        <v>23</v>
      </c>
      <c r="E58" s="1"/>
      <c r="F58" s="4">
        <v>1200</v>
      </c>
      <c r="G58" s="4">
        <v>2550</v>
      </c>
      <c r="H58" s="4">
        <v>1200</v>
      </c>
      <c r="I58" s="5">
        <v>431.47</v>
      </c>
      <c r="J58" s="6">
        <v>3672</v>
      </c>
    </row>
    <row r="60" spans="1:10" ht="19" x14ac:dyDescent="0.95">
      <c r="A60" s="27" t="s">
        <v>63</v>
      </c>
    </row>
    <row r="61" spans="1:10" x14ac:dyDescent="0.75">
      <c r="A61" s="24" t="s">
        <v>57</v>
      </c>
    </row>
    <row r="62" spans="1:10" x14ac:dyDescent="0.75">
      <c r="A62" t="s">
        <v>23</v>
      </c>
      <c r="B62" s="2" t="s">
        <v>21</v>
      </c>
      <c r="C62" s="3"/>
    </row>
    <row r="63" spans="1:10" x14ac:dyDescent="0.75">
      <c r="A63" t="s">
        <v>24</v>
      </c>
      <c r="B63" s="1" t="s">
        <v>0</v>
      </c>
      <c r="C63" s="1" t="s">
        <v>36</v>
      </c>
    </row>
    <row r="64" spans="1:10" x14ac:dyDescent="0.75">
      <c r="A64" t="s">
        <v>25</v>
      </c>
      <c r="B64" s="1" t="s">
        <v>2</v>
      </c>
      <c r="C64" s="1" t="s">
        <v>1</v>
      </c>
    </row>
    <row r="65" spans="1:10" x14ac:dyDescent="0.75">
      <c r="A65" s="20" t="s">
        <v>40</v>
      </c>
      <c r="B65" s="8" t="s">
        <v>68</v>
      </c>
      <c r="C65" s="9">
        <v>25</v>
      </c>
    </row>
    <row r="66" spans="1:10" x14ac:dyDescent="0.75">
      <c r="A66" s="20" t="s">
        <v>40</v>
      </c>
      <c r="B66" s="8" t="s">
        <v>22</v>
      </c>
      <c r="C66" s="9" t="s">
        <v>36</v>
      </c>
    </row>
    <row r="67" spans="1:10" x14ac:dyDescent="0.75">
      <c r="A67" t="s">
        <v>26</v>
      </c>
      <c r="B67" s="12" t="s">
        <v>3</v>
      </c>
      <c r="C67" s="13">
        <v>3</v>
      </c>
    </row>
    <row r="68" spans="1:10" ht="29.5" x14ac:dyDescent="0.75">
      <c r="B68" s="1" t="s">
        <v>4</v>
      </c>
      <c r="C68" s="1" t="s">
        <v>5</v>
      </c>
      <c r="D68" s="7" t="s">
        <v>54</v>
      </c>
      <c r="E68" s="1" t="s">
        <v>6</v>
      </c>
      <c r="F68" s="1" t="s">
        <v>7</v>
      </c>
      <c r="G68" s="1" t="s">
        <v>8</v>
      </c>
      <c r="H68" s="1" t="s">
        <v>9</v>
      </c>
      <c r="I68" s="1" t="s">
        <v>10</v>
      </c>
      <c r="J68" s="1" t="s">
        <v>11</v>
      </c>
    </row>
    <row r="69" spans="1:10" x14ac:dyDescent="0.75">
      <c r="A69" t="s">
        <v>27</v>
      </c>
      <c r="B69" s="1" t="s">
        <v>12</v>
      </c>
      <c r="C69" s="1" t="s">
        <v>42</v>
      </c>
      <c r="D69" s="22">
        <v>1</v>
      </c>
      <c r="E69" s="1"/>
      <c r="F69" s="4">
        <v>3000</v>
      </c>
      <c r="G69" s="4">
        <v>60</v>
      </c>
      <c r="H69" s="4">
        <v>300</v>
      </c>
      <c r="I69" s="5">
        <v>6</v>
      </c>
      <c r="J69" s="6">
        <f>(F69*G69*H69)/1000000</f>
        <v>54</v>
      </c>
    </row>
    <row r="70" spans="1:10" x14ac:dyDescent="0.75">
      <c r="A70" t="s">
        <v>29</v>
      </c>
      <c r="B70" s="1" t="s">
        <v>14</v>
      </c>
      <c r="C70" s="23" t="s">
        <v>41</v>
      </c>
      <c r="D70" s="23" t="s">
        <v>41</v>
      </c>
      <c r="E70" s="1"/>
      <c r="F70" s="4"/>
      <c r="G70" s="4"/>
      <c r="H70" s="4"/>
      <c r="I70" s="5"/>
      <c r="J70" s="6"/>
    </row>
    <row r="71" spans="1:10" x14ac:dyDescent="0.75">
      <c r="A71" t="s">
        <v>28</v>
      </c>
      <c r="B71" s="1" t="s">
        <v>15</v>
      </c>
      <c r="C71" s="23" t="s">
        <v>41</v>
      </c>
      <c r="D71" s="23" t="s">
        <v>41</v>
      </c>
      <c r="E71" s="1"/>
      <c r="F71" s="4"/>
      <c r="G71" s="4"/>
      <c r="H71" s="4"/>
      <c r="I71" s="5"/>
      <c r="J71" s="6"/>
    </row>
    <row r="72" spans="1:10" x14ac:dyDescent="0.75">
      <c r="A72" t="s">
        <v>30</v>
      </c>
      <c r="B72" s="1" t="s">
        <v>17</v>
      </c>
      <c r="C72" s="23" t="s">
        <v>41</v>
      </c>
      <c r="D72" s="23" t="s">
        <v>41</v>
      </c>
      <c r="E72" s="1"/>
      <c r="F72" s="4"/>
      <c r="G72" s="4"/>
      <c r="H72" s="4"/>
      <c r="I72" s="5"/>
      <c r="J72" s="6"/>
    </row>
    <row r="73" spans="1:10" x14ac:dyDescent="0.75">
      <c r="A73" t="s">
        <v>31</v>
      </c>
      <c r="B73" s="1" t="s">
        <v>19</v>
      </c>
      <c r="C73" s="1" t="s">
        <v>20</v>
      </c>
      <c r="D73" s="1">
        <v>25</v>
      </c>
      <c r="E73" s="1"/>
      <c r="F73" s="4">
        <v>3000</v>
      </c>
      <c r="G73" s="4">
        <v>1500</v>
      </c>
      <c r="H73" s="4">
        <v>800</v>
      </c>
      <c r="I73" s="5">
        <v>170</v>
      </c>
      <c r="J73" s="6">
        <f t="shared" ref="J73" si="5">(F73*G73*H73)/1000000</f>
        <v>3600</v>
      </c>
    </row>
    <row r="75" spans="1:10" x14ac:dyDescent="0.75">
      <c r="A75" s="24" t="s">
        <v>58</v>
      </c>
    </row>
    <row r="76" spans="1:10" x14ac:dyDescent="0.75">
      <c r="A76" t="s">
        <v>23</v>
      </c>
      <c r="B76" s="2" t="s">
        <v>21</v>
      </c>
      <c r="C76" s="3"/>
    </row>
    <row r="77" spans="1:10" x14ac:dyDescent="0.75">
      <c r="A77" t="s">
        <v>24</v>
      </c>
      <c r="B77" s="1" t="s">
        <v>0</v>
      </c>
      <c r="C77" s="1" t="s">
        <v>36</v>
      </c>
    </row>
    <row r="78" spans="1:10" x14ac:dyDescent="0.75">
      <c r="A78" t="s">
        <v>25</v>
      </c>
      <c r="B78" s="1" t="s">
        <v>2</v>
      </c>
      <c r="C78" s="1" t="s">
        <v>1</v>
      </c>
    </row>
    <row r="79" spans="1:10" x14ac:dyDescent="0.75">
      <c r="A79" s="20" t="s">
        <v>40</v>
      </c>
      <c r="B79" s="8" t="s">
        <v>68</v>
      </c>
      <c r="C79" s="9">
        <v>25</v>
      </c>
    </row>
    <row r="80" spans="1:10" x14ac:dyDescent="0.75">
      <c r="A80" s="20" t="s">
        <v>40</v>
      </c>
      <c r="B80" s="8" t="s">
        <v>22</v>
      </c>
      <c r="C80" s="9" t="s">
        <v>1</v>
      </c>
    </row>
    <row r="81" spans="1:10" x14ac:dyDescent="0.75">
      <c r="A81" t="s">
        <v>26</v>
      </c>
      <c r="B81" s="12" t="s">
        <v>3</v>
      </c>
      <c r="C81" s="13">
        <v>3</v>
      </c>
    </row>
    <row r="82" spans="1:10" ht="29.5" x14ac:dyDescent="0.75">
      <c r="B82" s="1" t="s">
        <v>4</v>
      </c>
      <c r="C82" s="1" t="s">
        <v>5</v>
      </c>
      <c r="D82" s="7" t="s">
        <v>54</v>
      </c>
      <c r="E82" s="1" t="s">
        <v>6</v>
      </c>
      <c r="F82" s="1" t="s">
        <v>7</v>
      </c>
      <c r="G82" s="1" t="s">
        <v>8</v>
      </c>
      <c r="H82" s="1" t="s">
        <v>9</v>
      </c>
      <c r="I82" s="1" t="s">
        <v>10</v>
      </c>
      <c r="J82" s="1" t="s">
        <v>11</v>
      </c>
    </row>
    <row r="83" spans="1:10" x14ac:dyDescent="0.75">
      <c r="A83" t="s">
        <v>27</v>
      </c>
      <c r="B83" s="1" t="s">
        <v>12</v>
      </c>
      <c r="C83" s="1" t="s">
        <v>42</v>
      </c>
      <c r="D83" s="22">
        <v>1</v>
      </c>
      <c r="E83" s="1"/>
      <c r="F83" s="4">
        <v>3000</v>
      </c>
      <c r="G83" s="4">
        <v>60</v>
      </c>
      <c r="H83" s="4">
        <v>300</v>
      </c>
      <c r="I83" s="5">
        <v>6</v>
      </c>
      <c r="J83" s="6">
        <f>(F83*G83*H83)/1000000</f>
        <v>54</v>
      </c>
    </row>
    <row r="84" spans="1:10" x14ac:dyDescent="0.75">
      <c r="A84" t="s">
        <v>29</v>
      </c>
      <c r="B84" s="1" t="s">
        <v>14</v>
      </c>
      <c r="C84" s="23" t="s">
        <v>41</v>
      </c>
      <c r="D84" s="23" t="s">
        <v>41</v>
      </c>
      <c r="E84" s="1"/>
      <c r="F84" s="4"/>
      <c r="G84" s="4"/>
      <c r="H84" s="4"/>
      <c r="I84" s="5"/>
      <c r="J84" s="6"/>
    </row>
    <row r="85" spans="1:10" x14ac:dyDescent="0.75">
      <c r="A85" t="s">
        <v>28</v>
      </c>
      <c r="B85" s="1" t="s">
        <v>15</v>
      </c>
      <c r="C85" s="23" t="s">
        <v>41</v>
      </c>
      <c r="D85" s="23" t="s">
        <v>41</v>
      </c>
      <c r="E85" s="1"/>
      <c r="F85" s="4"/>
      <c r="G85" s="4"/>
      <c r="H85" s="4"/>
      <c r="I85" s="5"/>
      <c r="J85" s="6"/>
    </row>
    <row r="86" spans="1:10" x14ac:dyDescent="0.75">
      <c r="A86" t="s">
        <v>30</v>
      </c>
      <c r="B86" s="1" t="s">
        <v>17</v>
      </c>
      <c r="C86" s="23" t="s">
        <v>41</v>
      </c>
      <c r="D86" s="23" t="s">
        <v>41</v>
      </c>
      <c r="E86" s="1"/>
      <c r="F86" s="4"/>
      <c r="G86" s="4"/>
      <c r="H86" s="4"/>
      <c r="I86" s="5"/>
      <c r="J86" s="6"/>
    </row>
    <row r="87" spans="1:10" x14ac:dyDescent="0.75">
      <c r="A87" t="s">
        <v>31</v>
      </c>
      <c r="B87" s="1" t="s">
        <v>19</v>
      </c>
      <c r="C87" s="1" t="s">
        <v>20</v>
      </c>
      <c r="D87" s="1">
        <v>25</v>
      </c>
      <c r="E87" s="1"/>
      <c r="F87" s="4">
        <v>3000</v>
      </c>
      <c r="G87" s="4">
        <v>1500</v>
      </c>
      <c r="H87" s="4">
        <v>800</v>
      </c>
      <c r="I87" s="5">
        <v>170</v>
      </c>
      <c r="J87" s="6">
        <f t="shared" ref="J87" si="6">(F87*G87*H87)/1000000</f>
        <v>3600</v>
      </c>
    </row>
    <row r="89" spans="1:10" ht="19" x14ac:dyDescent="0.95">
      <c r="A89" s="27" t="s">
        <v>64</v>
      </c>
    </row>
    <row r="90" spans="1:10" x14ac:dyDescent="0.75">
      <c r="A90" s="24" t="s">
        <v>60</v>
      </c>
    </row>
    <row r="91" spans="1:10" x14ac:dyDescent="0.75">
      <c r="A91" t="s">
        <v>23</v>
      </c>
      <c r="B91" s="2" t="s">
        <v>21</v>
      </c>
      <c r="C91" s="3"/>
    </row>
    <row r="92" spans="1:10" x14ac:dyDescent="0.75">
      <c r="A92" t="s">
        <v>24</v>
      </c>
      <c r="B92" s="1" t="s">
        <v>0</v>
      </c>
      <c r="C92" s="1" t="s">
        <v>36</v>
      </c>
    </row>
    <row r="93" spans="1:10" x14ac:dyDescent="0.75">
      <c r="A93" t="s">
        <v>25</v>
      </c>
      <c r="B93" s="1" t="s">
        <v>2</v>
      </c>
      <c r="C93" s="1" t="s">
        <v>36</v>
      </c>
    </row>
    <row r="94" spans="1:10" x14ac:dyDescent="0.75">
      <c r="A94" s="20" t="s">
        <v>40</v>
      </c>
      <c r="B94" s="8" t="s">
        <v>68</v>
      </c>
      <c r="C94" s="9">
        <v>1</v>
      </c>
    </row>
    <row r="95" spans="1:10" x14ac:dyDescent="0.75">
      <c r="A95" s="20" t="s">
        <v>40</v>
      </c>
      <c r="B95" s="8" t="s">
        <v>22</v>
      </c>
      <c r="C95" s="9" t="s">
        <v>36</v>
      </c>
    </row>
    <row r="96" spans="1:10" x14ac:dyDescent="0.75">
      <c r="A96" t="s">
        <v>26</v>
      </c>
      <c r="B96" s="1" t="s">
        <v>3</v>
      </c>
      <c r="C96" s="16">
        <v>1</v>
      </c>
    </row>
    <row r="97" spans="1:10" x14ac:dyDescent="0.75">
      <c r="A97" s="17" t="s">
        <v>51</v>
      </c>
      <c r="B97" s="1" t="s">
        <v>43</v>
      </c>
      <c r="C97" s="16">
        <v>500</v>
      </c>
    </row>
    <row r="98" spans="1:10" x14ac:dyDescent="0.75">
      <c r="A98" s="17" t="s">
        <v>51</v>
      </c>
      <c r="B98" s="1" t="s">
        <v>62</v>
      </c>
      <c r="C98" s="16" t="s">
        <v>46</v>
      </c>
    </row>
    <row r="99" spans="1:10" ht="29.5" x14ac:dyDescent="0.75">
      <c r="B99" s="1" t="s">
        <v>4</v>
      </c>
      <c r="C99" s="7" t="s">
        <v>37</v>
      </c>
      <c r="D99" s="7" t="s">
        <v>54</v>
      </c>
      <c r="E99" s="1" t="s">
        <v>6</v>
      </c>
      <c r="F99" s="1" t="s">
        <v>7</v>
      </c>
      <c r="G99" s="1" t="s">
        <v>8</v>
      </c>
      <c r="H99" s="1" t="s">
        <v>9</v>
      </c>
      <c r="I99" s="1" t="s">
        <v>10</v>
      </c>
      <c r="J99" s="7" t="s">
        <v>38</v>
      </c>
    </row>
    <row r="100" spans="1:10" x14ac:dyDescent="0.75">
      <c r="A100" t="s">
        <v>27</v>
      </c>
      <c r="B100" s="1" t="s">
        <v>12</v>
      </c>
      <c r="C100" s="21" t="s">
        <v>55</v>
      </c>
      <c r="D100" s="1"/>
      <c r="E100" s="1"/>
      <c r="F100" s="4"/>
      <c r="G100" s="4"/>
      <c r="H100" s="4"/>
      <c r="I100" s="5"/>
      <c r="J100" s="31"/>
    </row>
    <row r="101" spans="1:10" x14ac:dyDescent="0.75">
      <c r="A101" t="s">
        <v>29</v>
      </c>
      <c r="B101" s="1" t="s">
        <v>14</v>
      </c>
      <c r="C101" t="s">
        <v>45</v>
      </c>
      <c r="D101" s="4">
        <v>500</v>
      </c>
      <c r="E101" s="1"/>
      <c r="F101" s="4">
        <v>715</v>
      </c>
      <c r="G101" s="4">
        <v>1000</v>
      </c>
      <c r="H101" s="4">
        <v>1000</v>
      </c>
      <c r="I101" s="18" t="s">
        <v>39</v>
      </c>
      <c r="J101" s="31">
        <f t="shared" ref="J101:J104" si="7">(F101*G101*H101)/1000000</f>
        <v>715</v>
      </c>
    </row>
    <row r="102" spans="1:10" x14ac:dyDescent="0.75">
      <c r="A102" t="s">
        <v>28</v>
      </c>
      <c r="B102" s="1" t="s">
        <v>15</v>
      </c>
      <c r="C102" s="1"/>
      <c r="D102" s="1"/>
      <c r="E102" s="1"/>
      <c r="F102" s="4"/>
      <c r="G102" s="4"/>
      <c r="H102" s="4"/>
      <c r="I102" s="5"/>
      <c r="J102" s="31"/>
    </row>
    <row r="103" spans="1:10" x14ac:dyDescent="0.75">
      <c r="A103" t="s">
        <v>30</v>
      </c>
      <c r="B103" s="1" t="s">
        <v>17</v>
      </c>
      <c r="C103" s="1"/>
      <c r="D103" s="1"/>
      <c r="E103" s="1"/>
      <c r="F103" s="4"/>
      <c r="G103" s="4"/>
      <c r="H103" s="4"/>
      <c r="I103" s="5"/>
      <c r="J103" s="31"/>
    </row>
    <row r="104" spans="1:10" x14ac:dyDescent="0.75">
      <c r="A104" t="s">
        <v>31</v>
      </c>
      <c r="B104" s="1" t="s">
        <v>19</v>
      </c>
      <c r="C104" s="1" t="s">
        <v>20</v>
      </c>
      <c r="D104" s="4">
        <v>2000</v>
      </c>
      <c r="E104" s="1"/>
      <c r="F104" s="4">
        <v>1200</v>
      </c>
      <c r="G104" s="4">
        <v>1200</v>
      </c>
      <c r="H104" s="4">
        <v>800</v>
      </c>
      <c r="I104" s="5"/>
      <c r="J104" s="31">
        <f t="shared" si="7"/>
        <v>1152</v>
      </c>
    </row>
    <row r="106" spans="1:10" x14ac:dyDescent="0.75">
      <c r="A106" s="24" t="s">
        <v>44</v>
      </c>
    </row>
    <row r="107" spans="1:10" x14ac:dyDescent="0.75">
      <c r="A107" t="s">
        <v>23</v>
      </c>
      <c r="B107" s="2" t="s">
        <v>21</v>
      </c>
      <c r="C107" s="3"/>
    </row>
    <row r="108" spans="1:10" x14ac:dyDescent="0.75">
      <c r="A108" t="s">
        <v>24</v>
      </c>
      <c r="B108" s="1" t="s">
        <v>0</v>
      </c>
      <c r="C108" s="1" t="s">
        <v>36</v>
      </c>
    </row>
    <row r="109" spans="1:10" x14ac:dyDescent="0.75">
      <c r="A109" t="s">
        <v>25</v>
      </c>
      <c r="B109" s="1" t="s">
        <v>2</v>
      </c>
      <c r="C109" s="1" t="s">
        <v>36</v>
      </c>
    </row>
    <row r="110" spans="1:10" x14ac:dyDescent="0.75">
      <c r="A110" s="20" t="s">
        <v>40</v>
      </c>
      <c r="B110" s="8" t="s">
        <v>68</v>
      </c>
      <c r="C110" s="9">
        <v>600</v>
      </c>
    </row>
    <row r="111" spans="1:10" x14ac:dyDescent="0.75">
      <c r="A111" s="20" t="s">
        <v>40</v>
      </c>
      <c r="B111" s="8" t="s">
        <v>22</v>
      </c>
      <c r="C111" s="9" t="s">
        <v>36</v>
      </c>
    </row>
    <row r="112" spans="1:10" x14ac:dyDescent="0.75">
      <c r="A112" t="s">
        <v>26</v>
      </c>
      <c r="B112" s="12" t="s">
        <v>3</v>
      </c>
      <c r="C112" s="13"/>
    </row>
    <row r="113" spans="1:10" x14ac:dyDescent="0.75">
      <c r="A113" s="17" t="s">
        <v>51</v>
      </c>
      <c r="B113" s="1" t="s">
        <v>43</v>
      </c>
      <c r="C113" s="16"/>
    </row>
    <row r="114" spans="1:10" x14ac:dyDescent="0.75">
      <c r="A114" s="17" t="s">
        <v>51</v>
      </c>
      <c r="B114" s="1" t="s">
        <v>62</v>
      </c>
      <c r="C114" s="16" t="s">
        <v>47</v>
      </c>
    </row>
    <row r="115" spans="1:10" ht="29.5" x14ac:dyDescent="0.75">
      <c r="B115" s="1" t="s">
        <v>4</v>
      </c>
      <c r="C115" s="7" t="s">
        <v>37</v>
      </c>
      <c r="D115" s="7" t="s">
        <v>54</v>
      </c>
      <c r="E115" s="1" t="s">
        <v>6</v>
      </c>
      <c r="F115" s="1" t="s">
        <v>7</v>
      </c>
      <c r="G115" s="1" t="s">
        <v>8</v>
      </c>
      <c r="H115" s="1" t="s">
        <v>9</v>
      </c>
      <c r="I115" s="1" t="s">
        <v>10</v>
      </c>
      <c r="J115" s="7" t="s">
        <v>38</v>
      </c>
    </row>
    <row r="116" spans="1:10" x14ac:dyDescent="0.75">
      <c r="A116" t="s">
        <v>27</v>
      </c>
      <c r="B116" s="1" t="s">
        <v>12</v>
      </c>
      <c r="C116" s="21" t="s">
        <v>55</v>
      </c>
      <c r="D116" s="1"/>
      <c r="E116" s="1"/>
      <c r="F116" s="4"/>
      <c r="G116" s="4"/>
      <c r="H116" s="4"/>
      <c r="I116" s="5"/>
      <c r="J116" s="31"/>
    </row>
    <row r="117" spans="1:10" x14ac:dyDescent="0.75">
      <c r="A117" t="s">
        <v>29</v>
      </c>
      <c r="B117" s="1" t="s">
        <v>14</v>
      </c>
      <c r="D117" s="19"/>
      <c r="E117" s="1"/>
      <c r="F117" s="4"/>
      <c r="G117" s="4"/>
      <c r="H117" s="4"/>
      <c r="I117" s="18"/>
      <c r="J117" s="31"/>
    </row>
    <row r="118" spans="1:10" x14ac:dyDescent="0.75">
      <c r="A118" t="s">
        <v>28</v>
      </c>
      <c r="B118" s="1" t="s">
        <v>15</v>
      </c>
      <c r="C118" s="1"/>
      <c r="D118" s="1"/>
      <c r="E118" s="1"/>
      <c r="F118" s="4"/>
      <c r="G118" s="4"/>
      <c r="H118" s="4"/>
      <c r="I118" s="5"/>
      <c r="J118" s="31"/>
    </row>
    <row r="119" spans="1:10" x14ac:dyDescent="0.75">
      <c r="A119" t="s">
        <v>30</v>
      </c>
      <c r="B119" s="1" t="s">
        <v>17</v>
      </c>
      <c r="C119" s="1"/>
      <c r="D119" s="1"/>
      <c r="E119" s="1"/>
      <c r="F119" s="4"/>
      <c r="G119" s="4"/>
      <c r="H119" s="4"/>
      <c r="I119" s="5"/>
      <c r="J119" s="31"/>
    </row>
    <row r="120" spans="1:10" x14ac:dyDescent="0.75">
      <c r="A120" t="s">
        <v>31</v>
      </c>
      <c r="B120" s="1" t="s">
        <v>19</v>
      </c>
      <c r="C120" s="1" t="s">
        <v>49</v>
      </c>
      <c r="D120" s="19">
        <v>600</v>
      </c>
      <c r="E120" s="1"/>
      <c r="F120" s="4">
        <v>1448</v>
      </c>
      <c r="G120" s="4">
        <v>2600</v>
      </c>
      <c r="H120" s="4">
        <v>2600</v>
      </c>
      <c r="I120" s="5" t="s">
        <v>48</v>
      </c>
      <c r="J120" s="31">
        <f>(F120*G120*H120)/1000000</f>
        <v>9788.48</v>
      </c>
    </row>
    <row r="122" spans="1:10" x14ac:dyDescent="0.75">
      <c r="A122" s="24" t="s">
        <v>50</v>
      </c>
    </row>
    <row r="123" spans="1:10" x14ac:dyDescent="0.75">
      <c r="A123" t="s">
        <v>23</v>
      </c>
      <c r="B123" s="2" t="s">
        <v>21</v>
      </c>
      <c r="C123" s="3"/>
    </row>
    <row r="124" spans="1:10" x14ac:dyDescent="0.75">
      <c r="A124" t="s">
        <v>24</v>
      </c>
      <c r="B124" s="1" t="s">
        <v>0</v>
      </c>
      <c r="C124" s="1" t="s">
        <v>36</v>
      </c>
    </row>
    <row r="125" spans="1:10" x14ac:dyDescent="0.75">
      <c r="A125" t="s">
        <v>25</v>
      </c>
      <c r="B125" s="1" t="s">
        <v>2</v>
      </c>
      <c r="C125" s="1" t="s">
        <v>52</v>
      </c>
      <c r="D125" s="26" t="s">
        <v>53</v>
      </c>
    </row>
    <row r="126" spans="1:10" x14ac:dyDescent="0.75">
      <c r="A126" s="20" t="s">
        <v>40</v>
      </c>
      <c r="B126" s="8" t="s">
        <v>68</v>
      </c>
      <c r="C126" s="9">
        <v>200</v>
      </c>
    </row>
    <row r="127" spans="1:10" x14ac:dyDescent="0.75">
      <c r="A127" s="20" t="s">
        <v>40</v>
      </c>
      <c r="B127" s="8" t="s">
        <v>22</v>
      </c>
      <c r="C127" s="9" t="s">
        <v>36</v>
      </c>
    </row>
    <row r="128" spans="1:10" x14ac:dyDescent="0.75">
      <c r="A128" t="s">
        <v>26</v>
      </c>
      <c r="B128" s="12" t="s">
        <v>3</v>
      </c>
      <c r="C128" s="13">
        <v>50</v>
      </c>
    </row>
    <row r="129" spans="1:10" x14ac:dyDescent="0.75">
      <c r="A129" s="17" t="s">
        <v>51</v>
      </c>
      <c r="B129" s="1" t="s">
        <v>43</v>
      </c>
      <c r="C129" s="16" t="s">
        <v>41</v>
      </c>
    </row>
    <row r="130" spans="1:10" x14ac:dyDescent="0.75">
      <c r="A130" s="17" t="s">
        <v>51</v>
      </c>
      <c r="B130" s="1" t="s">
        <v>62</v>
      </c>
      <c r="C130" s="16" t="s">
        <v>41</v>
      </c>
    </row>
    <row r="131" spans="1:10" ht="29.5" x14ac:dyDescent="0.75">
      <c r="B131" s="1" t="s">
        <v>4</v>
      </c>
      <c r="C131" s="7" t="s">
        <v>37</v>
      </c>
      <c r="D131" s="7" t="s">
        <v>54</v>
      </c>
      <c r="E131" s="1" t="s">
        <v>6</v>
      </c>
      <c r="F131" s="1" t="s">
        <v>7</v>
      </c>
      <c r="G131" s="1" t="s">
        <v>8</v>
      </c>
      <c r="H131" s="1" t="s">
        <v>9</v>
      </c>
      <c r="I131" s="1" t="s">
        <v>10</v>
      </c>
      <c r="J131" s="7" t="s">
        <v>38</v>
      </c>
    </row>
    <row r="132" spans="1:10" x14ac:dyDescent="0.75">
      <c r="A132" t="s">
        <v>27</v>
      </c>
      <c r="B132" s="1" t="s">
        <v>12</v>
      </c>
      <c r="C132" s="1" t="s">
        <v>35</v>
      </c>
      <c r="D132">
        <v>50</v>
      </c>
      <c r="E132" s="1"/>
      <c r="F132" s="4">
        <v>240</v>
      </c>
      <c r="G132" s="4">
        <v>70</v>
      </c>
      <c r="H132" s="4">
        <v>240</v>
      </c>
      <c r="I132" s="5">
        <v>4</v>
      </c>
      <c r="J132" s="31">
        <f>F132*G132*H132/1000000</f>
        <v>4.032</v>
      </c>
    </row>
    <row r="133" spans="1:10" x14ac:dyDescent="0.75">
      <c r="A133" t="s">
        <v>29</v>
      </c>
      <c r="B133" s="1" t="s">
        <v>14</v>
      </c>
      <c r="C133" s="25" t="s">
        <v>16</v>
      </c>
      <c r="D133">
        <v>200</v>
      </c>
      <c r="E133" s="1"/>
      <c r="F133" s="4">
        <v>240</v>
      </c>
      <c r="G133" s="4">
        <v>140</v>
      </c>
      <c r="H133" s="4">
        <v>480</v>
      </c>
      <c r="I133" s="18">
        <v>16</v>
      </c>
      <c r="J133" s="31">
        <f>F133*G133*H133/1000000</f>
        <v>16.128</v>
      </c>
    </row>
    <row r="134" spans="1:10" x14ac:dyDescent="0.75">
      <c r="A134" t="s">
        <v>28</v>
      </c>
      <c r="B134" s="1" t="s">
        <v>15</v>
      </c>
      <c r="C134" s="1" t="s">
        <v>16</v>
      </c>
      <c r="D134" s="1">
        <v>600</v>
      </c>
      <c r="E134" s="1"/>
      <c r="F134" s="4">
        <v>480</v>
      </c>
      <c r="G134" s="4">
        <v>210</v>
      </c>
      <c r="H134" s="4">
        <v>480</v>
      </c>
      <c r="I134" s="5">
        <v>48</v>
      </c>
      <c r="J134" s="31">
        <f>F134*G134*H134/1000000</f>
        <v>48.384</v>
      </c>
    </row>
    <row r="135" spans="1:10" x14ac:dyDescent="0.75">
      <c r="A135" t="s">
        <v>30</v>
      </c>
      <c r="B135" s="1" t="s">
        <v>17</v>
      </c>
      <c r="C135" s="1"/>
      <c r="D135" s="1"/>
      <c r="E135" s="1"/>
      <c r="F135" s="4"/>
      <c r="G135" s="4"/>
      <c r="H135" s="4"/>
      <c r="I135" s="5"/>
      <c r="J135" s="31"/>
    </row>
    <row r="136" spans="1:10" x14ac:dyDescent="0.75">
      <c r="A136" t="s">
        <v>31</v>
      </c>
      <c r="B136" s="1" t="s">
        <v>19</v>
      </c>
      <c r="C136" s="1"/>
      <c r="D136" s="19"/>
      <c r="E136" s="1"/>
      <c r="F136" s="4"/>
      <c r="G136" s="4"/>
      <c r="H136" s="4"/>
      <c r="I136" s="5"/>
      <c r="J136" s="31"/>
    </row>
    <row r="141" spans="1:10" x14ac:dyDescent="0.75">
      <c r="A141" s="10"/>
    </row>
  </sheetData>
  <phoneticPr fontId="7" type="noConversion"/>
  <pageMargins left="0.7" right="0.7" top="0.75" bottom="0.75" header="0.3" footer="0.3"/>
  <pageSetup paperSize="9" scale="92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Mikä muuttuu</vt:lpstr>
      <vt:lpstr>Esimerkit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Jarmo Raninen</dc:creator>
  <cp:lastModifiedBy>Katri Huhtinen</cp:lastModifiedBy>
  <cp:lastPrinted>2025-09-01T09:21:29Z</cp:lastPrinted>
  <dcterms:created xsi:type="dcterms:W3CDTF">2025-09-01T09:16:02Z</dcterms:created>
  <dcterms:modified xsi:type="dcterms:W3CDTF">2025-10-21T08:29:24Z</dcterms:modified>
</cp:coreProperties>
</file>